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5" i="1"/>
  <c r="D16" i="1"/>
  <c r="D17" i="1"/>
  <c r="D14" i="1"/>
  <c r="B22" i="1" l="1"/>
  <c r="B23" i="1" l="1"/>
  <c r="B33" i="1" l="1"/>
  <c r="B29" i="1"/>
</calcChain>
</file>

<file path=xl/sharedStrings.xml><?xml version="1.0" encoding="utf-8"?>
<sst xmlns="http://schemas.openxmlformats.org/spreadsheetml/2006/main" count="52" uniqueCount="39">
  <si>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</si>
  <si>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</si>
  <si>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</si>
  <si>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</si>
  <si>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</si>
  <si>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</si>
  <si>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</si>
  <si>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</si>
  <si>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</si>
  <si>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</si>
  <si>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</si>
  <si>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</si>
  <si>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</si>
  <si>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</si>
  <si>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</si>
  <si>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</si>
  <si>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</si>
  <si>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</si>
  <si>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</si>
  <si>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</si>
  <si>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</si>
  <si>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</si>
  <si>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</si>
  <si>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</si>
  <si>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</si>
  <si>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</si>
  <si>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возврату потребителям, руб</t>
  </si>
  <si>
    <t>Отчет о выполнении Договора управления МКД по адресу: г. Свирск, ул. Ленина, 23</t>
  </si>
  <si>
    <t>за 2023 год</t>
  </si>
  <si>
    <t>Смена шифера</t>
  </si>
  <si>
    <t>лист</t>
  </si>
  <si>
    <t>Смена кранов на вводе отопления в ИТП ДУ 40</t>
  </si>
  <si>
    <t>Доставка песка на придомовую территорию</t>
  </si>
  <si>
    <t>мешков</t>
  </si>
  <si>
    <t>Смена светильников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</si>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</sst>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0" workbookViewId="0">
      <selection activeCell="B33" sqref="B33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32010.36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30076.2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23983.56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2.09</v>
      </c>
      <c r="E8" s="18">
        <v>20211.96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7.67</v>
      </c>
      <c r="E10" s="18">
        <v>74175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4.08</v>
      </c>
      <c r="E11" s="18">
        <v>39456.839999999997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2.2400000000000002</v>
      </c>
      <c r="E12" s="18">
        <v>21662.639999999999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29</v>
      </c>
      <c r="B14" s="22">
        <v>5</v>
      </c>
      <c r="C14" s="17" t="s">
        <v>30</v>
      </c>
      <c r="D14" s="18">
        <f>E14/B14</f>
        <v>1154.8</v>
      </c>
      <c r="E14" s="18">
        <v>5774</v>
      </c>
    </row>
    <row r="15" spans="1:9" s="2" customFormat="1" ht="12.75" x14ac:dyDescent="0.2">
      <c r="A15" s="20" t="s">
        <v>31</v>
      </c>
      <c r="B15" s="22">
        <v>2</v>
      </c>
      <c r="C15" s="17" t="s">
        <v>25</v>
      </c>
      <c r="D15" s="18">
        <f t="shared" ref="D15:D17" si="0">E15/B15</f>
        <v>2566.2649999999999</v>
      </c>
      <c r="E15" s="18">
        <v>5132.53</v>
      </c>
    </row>
    <row r="16" spans="1:9" s="2" customFormat="1" ht="12.75" x14ac:dyDescent="0.2">
      <c r="A16" s="20" t="s">
        <v>32</v>
      </c>
      <c r="B16" s="22">
        <v>5</v>
      </c>
      <c r="C16" s="17" t="s">
        <v>33</v>
      </c>
      <c r="D16" s="18">
        <f t="shared" si="0"/>
        <v>73.846000000000004</v>
      </c>
      <c r="E16" s="18">
        <v>369.23</v>
      </c>
    </row>
    <row r="17" spans="1:5" s="2" customFormat="1" ht="12.75" x14ac:dyDescent="0.2">
      <c r="A17" s="20" t="s">
        <v>34</v>
      </c>
      <c r="B17" s="22">
        <v>4</v>
      </c>
      <c r="C17" s="17" t="s">
        <v>25</v>
      </c>
      <c r="D17" s="18">
        <f t="shared" si="0"/>
        <v>1366.1524999999999</v>
      </c>
      <c r="E17" s="18">
        <v>5464.61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258316.93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35</v>
      </c>
      <c r="B20" s="25">
        <v>-230325.53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v>269718.59999999998</v>
      </c>
      <c r="C21" s="8"/>
      <c r="D21" s="9"/>
      <c r="E21" s="9"/>
    </row>
    <row r="22" spans="1:5" s="2" customFormat="1" ht="15.75" x14ac:dyDescent="0.2">
      <c r="A22" s="7" t="s">
        <v>12</v>
      </c>
      <c r="B22" s="25">
        <f>E18</f>
        <v>258316.93</v>
      </c>
      <c r="C22" s="8"/>
      <c r="D22" s="9"/>
      <c r="E22" s="9"/>
    </row>
    <row r="23" spans="1:5" s="2" customFormat="1" ht="25.5" x14ac:dyDescent="0.2">
      <c r="A23" s="7" t="s">
        <v>36</v>
      </c>
      <c r="B23" s="25">
        <f>B20+B21-B22</f>
        <v>-218923.86000000002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37</v>
      </c>
      <c r="B25" s="33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21</v>
      </c>
      <c r="B27" s="26">
        <v>2787.44</v>
      </c>
      <c r="C27" s="8"/>
      <c r="D27" s="9"/>
      <c r="E27" s="9"/>
    </row>
    <row r="28" spans="1:5" s="2" customFormat="1" ht="12.75" x14ac:dyDescent="0.2">
      <c r="A28" s="8" t="s">
        <v>8</v>
      </c>
      <c r="B28" s="26">
        <v>6795.81</v>
      </c>
      <c r="C28" s="8"/>
      <c r="D28" s="9"/>
      <c r="E28" s="9"/>
    </row>
    <row r="29" spans="1:5" s="2" customFormat="1" ht="12.75" x14ac:dyDescent="0.2">
      <c r="A29" s="8" t="s">
        <v>26</v>
      </c>
      <c r="B29" s="26">
        <f>B27-B28</f>
        <v>-4008.3700000000003</v>
      </c>
      <c r="C29" s="8"/>
      <c r="D29" s="9"/>
      <c r="E29" s="9"/>
    </row>
    <row r="30" spans="1:5" s="2" customFormat="1" ht="12.75" x14ac:dyDescent="0.2">
      <c r="A30" s="12" t="s">
        <v>7</v>
      </c>
      <c r="B30" s="26"/>
      <c r="C30" s="8"/>
      <c r="D30" s="9"/>
      <c r="E30" s="9"/>
    </row>
    <row r="31" spans="1:5" s="2" customFormat="1" ht="12.75" x14ac:dyDescent="0.2">
      <c r="A31" s="8" t="s">
        <v>21</v>
      </c>
      <c r="B31" s="26">
        <v>1314.46</v>
      </c>
      <c r="C31" s="8"/>
      <c r="D31" s="9"/>
      <c r="E31" s="9"/>
    </row>
    <row r="32" spans="1:5" s="2" customFormat="1" ht="12.75" x14ac:dyDescent="0.2">
      <c r="A32" s="8" t="s">
        <v>8</v>
      </c>
      <c r="B32" s="26">
        <v>940.08</v>
      </c>
      <c r="C32" s="8"/>
      <c r="D32" s="9"/>
      <c r="E32" s="9"/>
    </row>
    <row r="33" spans="1:5" s="2" customFormat="1" ht="12.75" x14ac:dyDescent="0.2">
      <c r="A33" s="8" t="s">
        <v>38</v>
      </c>
      <c r="B33" s="26">
        <f>B31-B32</f>
        <v>374.38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2024-01-25T03:45:30Z</dcterms:modified>
</cp:coreProperties>
</file>