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4" i="1"/>
  <c r="E18" i="1" l="1"/>
  <c r="B22" i="1" l="1"/>
  <c r="B34" i="1" l="1"/>
  <c r="B23" i="1" l="1"/>
  <c r="B29" i="1" l="1"/>
</calcChain>
</file>

<file path=xl/sharedStrings.xml><?xml version="1.0" encoding="utf-8"?>
<sst xmlns="http://schemas.openxmlformats.org/spreadsheetml/2006/main" count="52" uniqueCount="39">
  <si>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</si>
  <si>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</si>
  <si>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</si>
  <si>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</si>
  <si>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</si>
  <si>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</si>
  <si>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</si>
  <si>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</si>
  <si>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</si>
  <si>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</si>
  <si>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</si>
  <si>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</si>
  <si>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</si>
  <si>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</si>
  <si>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</si>
  <si>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</si>
  <si>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</si>
  <si>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</si>
  <si>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</si>
  <si>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</si>
  <si>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</si>
  <si>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</si>
  <si>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</si>
  <si>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</si>
  <si>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</si>
  <si>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Холодное водоснабжение</t>
  </si>
  <si>
    <t>шт</t>
  </si>
  <si>
    <t>Отчет о выполнении Договора управления МКД по адресу: г. Свирск, ул. Молодежная, 6</t>
  </si>
  <si>
    <t>м2</t>
  </si>
  <si>
    <t>за 2023 год</t>
  </si>
  <si>
    <t>Смена кранов шаровых на подводках водоснабжения</t>
  </si>
  <si>
    <t>Ремонт межпанельных швов (утепление вилатермом) с автовышки</t>
  </si>
  <si>
    <t>пог.м.</t>
  </si>
  <si>
    <t>Утепление чердачного перекрытия</t>
  </si>
  <si>
    <t>Установка досок объявлений в подъездах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</si>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</sst>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13" workbookViewId="0">
      <selection activeCell="A39" sqref="A39"/>
    </sheetView>
  </sheetViews>
  <sheetFormatPr defaultColWidth="9" defaultRowHeight="15" x14ac:dyDescent="0.25"/>
  <cols>
    <col min="1" max="1" width="34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9" t="s">
        <v>27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29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179541.33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168692.91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134520.42000000001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0.44</v>
      </c>
      <c r="E8" s="18">
        <v>23866.5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63.75" x14ac:dyDescent="0.2">
      <c r="A10" s="20" t="s">
        <v>19</v>
      </c>
      <c r="B10" s="22" t="s">
        <v>23</v>
      </c>
      <c r="C10" s="17" t="s">
        <v>9</v>
      </c>
      <c r="D10" s="18">
        <v>7.62</v>
      </c>
      <c r="E10" s="18">
        <v>413324.79</v>
      </c>
    </row>
    <row r="11" spans="1:9" s="2" customFormat="1" ht="76.5" x14ac:dyDescent="0.2">
      <c r="A11" s="20" t="s">
        <v>17</v>
      </c>
      <c r="B11" s="22" t="s">
        <v>23</v>
      </c>
      <c r="C11" s="17" t="s">
        <v>9</v>
      </c>
      <c r="D11" s="18">
        <v>3.77</v>
      </c>
      <c r="E11" s="18">
        <v>204492.75</v>
      </c>
    </row>
    <row r="12" spans="1:9" s="2" customFormat="1" ht="76.5" x14ac:dyDescent="0.2">
      <c r="A12" s="20" t="s">
        <v>18</v>
      </c>
      <c r="B12" s="22" t="s">
        <v>23</v>
      </c>
      <c r="C12" s="17" t="s">
        <v>9</v>
      </c>
      <c r="D12" s="18">
        <v>2.08</v>
      </c>
      <c r="E12" s="18">
        <v>112823.58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25.5" x14ac:dyDescent="0.2">
      <c r="A14" s="20" t="s">
        <v>30</v>
      </c>
      <c r="B14" s="22">
        <v>9</v>
      </c>
      <c r="C14" s="17" t="s">
        <v>26</v>
      </c>
      <c r="D14" s="18">
        <f>E14/B14</f>
        <v>579.47444444444454</v>
      </c>
      <c r="E14" s="18">
        <v>5215.2700000000004</v>
      </c>
    </row>
    <row r="15" spans="1:9" s="2" customFormat="1" ht="25.5" x14ac:dyDescent="0.2">
      <c r="A15" s="20" t="s">
        <v>31</v>
      </c>
      <c r="B15" s="22">
        <v>9.1</v>
      </c>
      <c r="C15" s="17" t="s">
        <v>32</v>
      </c>
      <c r="D15" s="18">
        <f t="shared" ref="D15:D17" si="0">E15/B15</f>
        <v>1070.2890109890109</v>
      </c>
      <c r="E15" s="18">
        <v>9739.6299999999992</v>
      </c>
    </row>
    <row r="16" spans="1:9" s="2" customFormat="1" ht="12.75" x14ac:dyDescent="0.2">
      <c r="A16" s="20" t="s">
        <v>33</v>
      </c>
      <c r="B16" s="22">
        <v>164.5</v>
      </c>
      <c r="C16" s="17" t="s">
        <v>28</v>
      </c>
      <c r="D16" s="18">
        <f t="shared" si="0"/>
        <v>1186.0511854103345</v>
      </c>
      <c r="E16" s="18">
        <v>195105.42</v>
      </c>
    </row>
    <row r="17" spans="1:5" s="2" customFormat="1" ht="12.75" x14ac:dyDescent="0.2">
      <c r="A17" s="20" t="s">
        <v>34</v>
      </c>
      <c r="B17" s="22">
        <v>6</v>
      </c>
      <c r="C17" s="17" t="s">
        <v>26</v>
      </c>
      <c r="D17" s="18">
        <f t="shared" si="0"/>
        <v>421.29500000000002</v>
      </c>
      <c r="E17" s="18">
        <v>2527.77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1449850.3699999999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35</v>
      </c>
      <c r="B20" s="25">
        <v>-934782.15</v>
      </c>
      <c r="C20" s="8"/>
      <c r="D20" s="9"/>
      <c r="E20" s="9"/>
    </row>
    <row r="21" spans="1:5" s="2" customFormat="1" ht="15.75" x14ac:dyDescent="0.2">
      <c r="A21" s="7" t="s">
        <v>10</v>
      </c>
      <c r="B21" s="25">
        <v>1378291.86</v>
      </c>
      <c r="C21" s="8"/>
      <c r="D21" s="9"/>
      <c r="E21" s="9"/>
    </row>
    <row r="22" spans="1:5" s="2" customFormat="1" ht="15.75" x14ac:dyDescent="0.2">
      <c r="A22" s="7" t="s">
        <v>11</v>
      </c>
      <c r="B22" s="25">
        <f>E18</f>
        <v>1449850.3699999999</v>
      </c>
      <c r="C22" s="8"/>
      <c r="D22" s="9"/>
      <c r="E22" s="9"/>
    </row>
    <row r="23" spans="1:5" s="2" customFormat="1" ht="25.5" x14ac:dyDescent="0.2">
      <c r="A23" s="7" t="s">
        <v>36</v>
      </c>
      <c r="B23" s="25">
        <f>B20+B21-B22</f>
        <v>-1006340.6599999998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37</v>
      </c>
      <c r="B25" s="34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20</v>
      </c>
      <c r="B27" s="26">
        <v>19861.47</v>
      </c>
      <c r="C27" s="8"/>
      <c r="D27" s="9"/>
      <c r="E27" s="9"/>
    </row>
    <row r="28" spans="1:5" s="2" customFormat="1" ht="12.75" x14ac:dyDescent="0.2">
      <c r="A28" s="8" t="s">
        <v>7</v>
      </c>
      <c r="B28" s="26">
        <v>34050.53</v>
      </c>
      <c r="C28" s="8"/>
      <c r="D28" s="9"/>
      <c r="E28" s="9"/>
    </row>
    <row r="29" spans="1:5" s="2" customFormat="1" ht="12.75" x14ac:dyDescent="0.2">
      <c r="A29" s="8" t="s">
        <v>24</v>
      </c>
      <c r="B29" s="26">
        <f>B27-B28</f>
        <v>-14189.059999999998</v>
      </c>
      <c r="C29" s="8"/>
      <c r="D29" s="9"/>
      <c r="E29" s="9"/>
    </row>
    <row r="30" spans="1:5" s="2" customFormat="1" ht="12.75" x14ac:dyDescent="0.2">
      <c r="A30" s="8"/>
      <c r="B30" s="24"/>
      <c r="C30" s="8"/>
      <c r="D30" s="9"/>
      <c r="E30" s="9"/>
    </row>
    <row r="31" spans="1:5" s="2" customFormat="1" ht="12.75" x14ac:dyDescent="0.2">
      <c r="A31" s="12" t="s">
        <v>25</v>
      </c>
      <c r="B31" s="26"/>
      <c r="C31" s="8"/>
      <c r="D31" s="9"/>
      <c r="E31" s="9"/>
    </row>
    <row r="32" spans="1:5" s="2" customFormat="1" ht="12.75" x14ac:dyDescent="0.2">
      <c r="A32" s="8" t="s">
        <v>20</v>
      </c>
      <c r="B32" s="26">
        <v>17167.73</v>
      </c>
      <c r="C32" s="8"/>
      <c r="D32" s="9"/>
      <c r="E32" s="9"/>
    </row>
    <row r="33" spans="1:5" s="2" customFormat="1" ht="12.75" x14ac:dyDescent="0.2">
      <c r="A33" s="8" t="s">
        <v>7</v>
      </c>
      <c r="B33" s="26">
        <v>3936.09</v>
      </c>
      <c r="C33" s="8"/>
      <c r="D33" s="9"/>
      <c r="E33" s="9"/>
    </row>
    <row r="34" spans="1:5" s="2" customFormat="1" ht="12.75" x14ac:dyDescent="0.2">
      <c r="A34" s="8" t="s">
        <v>38</v>
      </c>
      <c r="B34" s="26">
        <f>B32-B33</f>
        <v>13231.64</v>
      </c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2024-01-26T06:15:53Z</dcterms:modified>
</cp:coreProperties>
</file>