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4" i="1"/>
  <c r="E17" i="1"/>
  <c r="B33" i="1" l="1"/>
  <c r="B21" i="1" l="1"/>
  <c r="B22" i="1" s="1"/>
  <c r="B28" i="1" l="1"/>
</calcChain>
</file>

<file path=xl/sharedStrings.xml><?xml version="1.0" encoding="utf-8"?>
<sst xmlns="http://schemas.openxmlformats.org/spreadsheetml/2006/main" count="50" uniqueCount="36">
  <si>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</si>
  <si>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</si>
  <si>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</si>
  <si>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</si>
  <si>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</si>
  <si>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</si>
  <si>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</si>
  <si>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</si>
  <si>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</si>
  <si>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</si>
  <si>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</si>
  <si>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</si>
  <si>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</si>
  <si>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</si>
  <si>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</si>
  <si>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</si>
  <si>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</si>
  <si>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</si>
  <si>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</si>
  <si>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</si>
  <si>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</si>
  <si>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</si>
  <si>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</si>
  <si>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</si>
  <si>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</si>
  <si>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Холодное водоснабжение</t>
  </si>
  <si>
    <t>Отчет о выполнении Договора управления МКД по адресу: г. Свирск, ул. Лермонтова, 13</t>
  </si>
  <si>
    <t>м</t>
  </si>
  <si>
    <t>шт</t>
  </si>
  <si>
    <t>за 2023 год</t>
  </si>
  <si>
    <t>Смена участка стояка отопления трубой ППР 20, 25</t>
  </si>
  <si>
    <t>Смена участка стояка канализации трубой ПЭ 110</t>
  </si>
  <si>
    <t>Формовочная обрезка деревьев и кустарников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</si>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</sst>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3" workbookViewId="0">
      <selection activeCell="D15" sqref="D15"/>
    </sheetView>
  </sheetViews>
  <sheetFormatPr defaultColWidth="9" defaultRowHeight="15" x14ac:dyDescent="0.25"/>
  <cols>
    <col min="1" max="1" width="34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26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29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26167.1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24522.74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19410.86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2.5299999999999998</v>
      </c>
      <c r="E8" s="18">
        <v>18088.2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63.75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60758.720000000001</v>
      </c>
    </row>
    <row r="11" spans="1:9" s="2" customFormat="1" ht="76.5" x14ac:dyDescent="0.2">
      <c r="A11" s="20" t="s">
        <v>17</v>
      </c>
      <c r="B11" s="22" t="s">
        <v>23</v>
      </c>
      <c r="C11" s="17" t="s">
        <v>9</v>
      </c>
      <c r="D11" s="18">
        <v>4.47</v>
      </c>
      <c r="E11" s="18">
        <v>32232.240000000002</v>
      </c>
    </row>
    <row r="12" spans="1:9" s="2" customFormat="1" ht="76.5" x14ac:dyDescent="0.2">
      <c r="A12" s="20" t="s">
        <v>18</v>
      </c>
      <c r="B12" s="22" t="s">
        <v>23</v>
      </c>
      <c r="C12" s="17" t="s">
        <v>9</v>
      </c>
      <c r="D12" s="18">
        <v>2.41</v>
      </c>
      <c r="E12" s="18">
        <v>17420.96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25.5" x14ac:dyDescent="0.2">
      <c r="A14" s="20" t="s">
        <v>30</v>
      </c>
      <c r="B14" s="22">
        <v>2.8</v>
      </c>
      <c r="C14" s="17" t="s">
        <v>27</v>
      </c>
      <c r="D14" s="18">
        <f>E14/B14</f>
        <v>1110.457142857143</v>
      </c>
      <c r="E14" s="18">
        <v>3109.28</v>
      </c>
    </row>
    <row r="15" spans="1:9" s="2" customFormat="1" ht="25.5" x14ac:dyDescent="0.2">
      <c r="A15" s="20" t="s">
        <v>31</v>
      </c>
      <c r="B15" s="22">
        <v>2.5</v>
      </c>
      <c r="C15" s="17" t="s">
        <v>27</v>
      </c>
      <c r="D15" s="18">
        <f>E15/B15</f>
        <v>1470.6399999999999</v>
      </c>
      <c r="E15" s="18">
        <v>3676.6</v>
      </c>
    </row>
    <row r="16" spans="1:9" s="2" customFormat="1" ht="12.75" x14ac:dyDescent="0.2">
      <c r="A16" s="20" t="s">
        <v>32</v>
      </c>
      <c r="B16" s="22">
        <v>10</v>
      </c>
      <c r="C16" s="17" t="s">
        <v>28</v>
      </c>
      <c r="D16" s="18">
        <f>E16/B16</f>
        <v>2463.201</v>
      </c>
      <c r="E16" s="18">
        <v>24632.01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230018.71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33</v>
      </c>
      <c r="B19" s="25">
        <v>7805.5799999999899</v>
      </c>
      <c r="C19" s="8"/>
      <c r="D19" s="9"/>
      <c r="E19" s="9"/>
    </row>
    <row r="20" spans="1:5" s="2" customFormat="1" ht="15.75" x14ac:dyDescent="0.2">
      <c r="A20" s="7" t="s">
        <v>10</v>
      </c>
      <c r="B20" s="25">
        <v>226305.14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f>E17</f>
        <v>230018.71</v>
      </c>
      <c r="C21" s="8"/>
      <c r="D21" s="9"/>
      <c r="E21" s="9"/>
    </row>
    <row r="22" spans="1:5" s="2" customFormat="1" ht="25.5" x14ac:dyDescent="0.2">
      <c r="A22" s="7" t="s">
        <v>34</v>
      </c>
      <c r="B22" s="25">
        <f>B19+B20-B21</f>
        <v>4092.0100000000093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35</v>
      </c>
      <c r="B24" s="34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20</v>
      </c>
      <c r="B26" s="26">
        <v>3971.71</v>
      </c>
      <c r="C26" s="8"/>
      <c r="D26" s="9"/>
      <c r="E26" s="9"/>
    </row>
    <row r="27" spans="1:5" s="2" customFormat="1" ht="12.75" x14ac:dyDescent="0.2">
      <c r="A27" s="8" t="s">
        <v>7</v>
      </c>
      <c r="B27" s="26">
        <v>6768.22</v>
      </c>
      <c r="C27" s="8"/>
      <c r="D27" s="9"/>
      <c r="E27" s="9"/>
    </row>
    <row r="28" spans="1:5" s="2" customFormat="1" ht="12.75" x14ac:dyDescent="0.2">
      <c r="A28" s="8" t="s">
        <v>24</v>
      </c>
      <c r="B28" s="26">
        <f>B26-B27</f>
        <v>-2796.51</v>
      </c>
      <c r="C28" s="8"/>
      <c r="D28" s="9"/>
      <c r="E28" s="9"/>
    </row>
    <row r="29" spans="1:5" s="2" customFormat="1" ht="12.75" x14ac:dyDescent="0.2">
      <c r="A29" s="8"/>
      <c r="B29" s="24"/>
      <c r="C29" s="8"/>
      <c r="D29" s="9"/>
      <c r="E29" s="9"/>
    </row>
    <row r="30" spans="1:5" s="2" customFormat="1" ht="12.75" x14ac:dyDescent="0.2">
      <c r="A30" s="12" t="s">
        <v>25</v>
      </c>
      <c r="B30" s="26"/>
      <c r="C30" s="8"/>
      <c r="D30" s="9"/>
      <c r="E30" s="9"/>
    </row>
    <row r="31" spans="1:5" s="2" customFormat="1" ht="12.75" x14ac:dyDescent="0.2">
      <c r="A31" s="8" t="s">
        <v>20</v>
      </c>
      <c r="B31" s="26">
        <v>0</v>
      </c>
      <c r="C31" s="8"/>
      <c r="D31" s="9"/>
      <c r="E31" s="9"/>
    </row>
    <row r="32" spans="1:5" s="2" customFormat="1" ht="12.75" x14ac:dyDescent="0.2">
      <c r="A32" s="8" t="s">
        <v>7</v>
      </c>
      <c r="B32" s="26">
        <v>269.67</v>
      </c>
      <c r="C32" s="8"/>
      <c r="D32" s="9"/>
      <c r="E32" s="9"/>
    </row>
    <row r="33" spans="1:5" s="2" customFormat="1" ht="12.75" x14ac:dyDescent="0.2">
      <c r="A33" s="8" t="s">
        <v>24</v>
      </c>
      <c r="B33" s="26">
        <f>B31-B32</f>
        <v>-269.67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2024-01-25T04:10:53Z</dcterms:modified>
</cp:coreProperties>
</file>