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E18" i="1" l="1"/>
  <c r="E19" i="1" s="1"/>
  <c r="D14" i="1" l="1"/>
  <c r="B22" i="1" l="1"/>
</calcChain>
</file>

<file path=xl/sharedStrings.xml><?xml version="1.0" encoding="utf-8"?>
<sst xmlns="http://schemas.openxmlformats.org/spreadsheetml/2006/main" count="53" uniqueCount="42">
  <si>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</si>
  <si>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</si>
  <si>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</si>
  <si>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</si>
  <si>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</si>
  <si>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</si>
  <si>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</si>
  <si>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</si>
  <si>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</si>
  <si>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</si>
  <si>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</si>
  <si>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</si>
  <si>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</si>
  <si>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</si>
  <si>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</si>
  <si>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</si>
  <si>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</si>
  <si>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</si>
  <si>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</si>
  <si>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</si>
  <si>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</si>
  <si>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</si>
  <si>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</si>
  <si>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</si>
  <si>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</si>
  <si>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</si>
  <si>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</si>
  <si>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</si>
  <si>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</si>
  <si>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</si>
  <si>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шт</t>
  </si>
  <si>
    <t>Перевыполнение за 2024 год</t>
  </si>
  <si>
    <t>Разница к возврату потребителям</t>
  </si>
  <si>
    <t>Формовочная обрезка деревьев</t>
  </si>
  <si>
    <t>Разница к доначислению потребителям</t>
  </si>
  <si>
    <t>Отчет о выполнении Договора управления МКД по адресу: г. Свирск, ул. Лермонтова 13</t>
  </si>
  <si>
    <t>Смена участка трубы отопления ВГП Ду 50 (подвал)</t>
  </si>
  <si>
    <t>м</t>
  </si>
  <si>
    <t>Смена потолочного перекрытия (кв.4)</t>
  </si>
  <si>
    <t>м2</t>
  </si>
  <si>
    <t>Остаток на 1 января 2024г- экономия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</si>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</sst>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zoomScale="120" zoomScaleNormal="120" workbookViewId="0">
      <selection activeCell="F7" sqref="F7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35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19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3.644359828404927</v>
      </c>
      <c r="E5" s="22">
        <v>27966.38</v>
      </c>
    </row>
    <row r="6" spans="1:9" s="2" customFormat="1" ht="12.75" x14ac:dyDescent="0.2">
      <c r="A6" s="19" t="s">
        <v>11</v>
      </c>
      <c r="B6" s="20" t="s">
        <v>28</v>
      </c>
      <c r="C6" s="21" t="s">
        <v>9</v>
      </c>
      <c r="D6" s="22">
        <v>3.4269756628980388</v>
      </c>
      <c r="E6" s="22">
        <v>26298.2</v>
      </c>
    </row>
    <row r="7" spans="1:9" s="2" customFormat="1" ht="12.75" x14ac:dyDescent="0.2">
      <c r="A7" s="19" t="s">
        <v>12</v>
      </c>
      <c r="B7" s="20" t="s">
        <v>27</v>
      </c>
      <c r="C7" s="21" t="s">
        <v>9</v>
      </c>
      <c r="D7" s="22">
        <v>2.7282183198069294</v>
      </c>
      <c r="E7" s="22">
        <v>20936.02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2.3571126991821609</v>
      </c>
      <c r="E8" s="22">
        <v>18088.2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24</v>
      </c>
      <c r="B10" s="20" t="s">
        <v>15</v>
      </c>
      <c r="C10" s="21" t="s">
        <v>9</v>
      </c>
      <c r="D10" s="22">
        <v>8.4874717874139289</v>
      </c>
      <c r="E10" s="22">
        <v>65131.839999999997</v>
      </c>
    </row>
    <row r="11" spans="1:9" s="2" customFormat="1" ht="24" x14ac:dyDescent="0.2">
      <c r="A11" s="23" t="s">
        <v>25</v>
      </c>
      <c r="B11" s="20" t="s">
        <v>15</v>
      </c>
      <c r="C11" s="21" t="s">
        <v>9</v>
      </c>
      <c r="D11" s="22">
        <v>4.4378358796332487</v>
      </c>
      <c r="E11" s="22">
        <v>34055.42</v>
      </c>
    </row>
    <row r="12" spans="1:9" s="2" customFormat="1" ht="24" x14ac:dyDescent="0.2">
      <c r="A12" s="23" t="s">
        <v>26</v>
      </c>
      <c r="B12" s="20" t="s">
        <v>15</v>
      </c>
      <c r="C12" s="21" t="s">
        <v>9</v>
      </c>
      <c r="D12" s="22">
        <v>2.4269860878721068</v>
      </c>
      <c r="E12" s="22">
        <v>18624.400000000001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33</v>
      </c>
      <c r="B14" s="20">
        <v>2</v>
      </c>
      <c r="C14" s="21" t="s">
        <v>30</v>
      </c>
      <c r="D14" s="22">
        <f t="shared" ref="D14:D16" si="0">E14/B14</f>
        <v>2574.89</v>
      </c>
      <c r="E14" s="22">
        <v>5149.78</v>
      </c>
    </row>
    <row r="15" spans="1:9" s="2" customFormat="1" ht="12.75" x14ac:dyDescent="0.2">
      <c r="A15" s="23" t="s">
        <v>36</v>
      </c>
      <c r="B15" s="20">
        <v>1.5</v>
      </c>
      <c r="C15" s="21" t="s">
        <v>37</v>
      </c>
      <c r="D15" s="22">
        <f t="shared" si="0"/>
        <v>1196.9333333333334</v>
      </c>
      <c r="E15" s="22">
        <v>1795.4</v>
      </c>
    </row>
    <row r="16" spans="1:9" s="2" customFormat="1" ht="12.75" x14ac:dyDescent="0.2">
      <c r="A16" s="23" t="s">
        <v>38</v>
      </c>
      <c r="B16" s="20">
        <v>32.31</v>
      </c>
      <c r="C16" s="21" t="s">
        <v>39</v>
      </c>
      <c r="D16" s="22">
        <f t="shared" si="0"/>
        <v>4552.0594243268333</v>
      </c>
      <c r="E16" s="22">
        <v>147077.04</v>
      </c>
    </row>
    <row r="17" spans="1:5" s="2" customFormat="1" ht="12.75" x14ac:dyDescent="0.2">
      <c r="A17" s="23"/>
      <c r="B17" s="20"/>
      <c r="C17" s="21"/>
      <c r="D17" s="22"/>
      <c r="E17" s="22"/>
    </row>
    <row r="18" spans="1:5" s="2" customFormat="1" ht="12.75" x14ac:dyDescent="0.2">
      <c r="A18" s="28" t="s">
        <v>20</v>
      </c>
      <c r="B18" s="20"/>
      <c r="C18" s="21"/>
      <c r="D18" s="22"/>
      <c r="E18" s="29">
        <f>SUM(E14:E17)</f>
        <v>154022.22</v>
      </c>
    </row>
    <row r="19" spans="1:5" s="2" customFormat="1" ht="12.75" x14ac:dyDescent="0.2">
      <c r="A19" s="28" t="s">
        <v>5</v>
      </c>
      <c r="B19" s="30"/>
      <c r="C19" s="28"/>
      <c r="D19" s="29"/>
      <c r="E19" s="29">
        <f>SUM(E5:E8)+SUM(E10:E12)+E18</f>
        <v>365122.68000000005</v>
      </c>
    </row>
    <row r="20" spans="1:5" s="2" customFormat="1" ht="5.25" customHeight="1" x14ac:dyDescent="0.2">
      <c r="A20" s="25"/>
      <c r="B20" s="26"/>
      <c r="C20" s="25"/>
      <c r="D20" s="27"/>
      <c r="E20" s="27"/>
    </row>
    <row r="21" spans="1:5" s="2" customFormat="1" ht="12.75" x14ac:dyDescent="0.2">
      <c r="A21" s="31" t="s">
        <v>40</v>
      </c>
      <c r="B21" s="32">
        <v>4092.01</v>
      </c>
      <c r="C21" s="12"/>
      <c r="D21" s="15"/>
      <c r="E21" s="27"/>
    </row>
    <row r="22" spans="1:5" s="2" customFormat="1" ht="12.75" x14ac:dyDescent="0.2">
      <c r="A22" s="31" t="s">
        <v>22</v>
      </c>
      <c r="B22" s="32">
        <f>E19</f>
        <v>365122.68000000005</v>
      </c>
      <c r="C22" s="12"/>
      <c r="D22" s="15"/>
      <c r="E22" s="27"/>
    </row>
    <row r="23" spans="1:5" s="2" customFormat="1" ht="12.75" x14ac:dyDescent="0.2">
      <c r="A23" s="31" t="s">
        <v>21</v>
      </c>
      <c r="B23" s="32">
        <v>240306.1</v>
      </c>
      <c r="C23" s="12"/>
      <c r="D23" s="15"/>
      <c r="E23" s="27"/>
    </row>
    <row r="24" spans="1:5" s="2" customFormat="1" ht="12.75" x14ac:dyDescent="0.2">
      <c r="A24" s="31" t="s">
        <v>41</v>
      </c>
      <c r="B24" s="32">
        <v>120724.57</v>
      </c>
      <c r="C24" s="12"/>
      <c r="D24" s="15"/>
      <c r="E24" s="27"/>
    </row>
    <row r="25" spans="1:5" s="2" customFormat="1" ht="12.75" x14ac:dyDescent="0.2">
      <c r="A25" s="12" t="s">
        <v>31</v>
      </c>
      <c r="B25" s="32">
        <v>124816.58</v>
      </c>
      <c r="C25" s="12"/>
      <c r="D25" s="15"/>
      <c r="E25" s="27"/>
    </row>
    <row r="26" spans="1:5" s="2" customFormat="1" ht="6" customHeight="1" x14ac:dyDescent="0.2">
      <c r="A26" s="12"/>
      <c r="B26" s="32"/>
      <c r="C26" s="12"/>
      <c r="D26" s="15"/>
      <c r="E26" s="27"/>
    </row>
    <row r="27" spans="1:5" s="2" customFormat="1" ht="12.75" x14ac:dyDescent="0.2">
      <c r="A27" s="33" t="s">
        <v>23</v>
      </c>
      <c r="B27" s="34"/>
      <c r="C27" s="12"/>
      <c r="D27" s="15"/>
      <c r="E27" s="27"/>
    </row>
    <row r="28" spans="1:5" s="2" customFormat="1" ht="12.75" x14ac:dyDescent="0.2">
      <c r="A28" s="35" t="s">
        <v>6</v>
      </c>
      <c r="B28" s="36"/>
      <c r="C28" s="12"/>
      <c r="D28" s="15"/>
      <c r="E28" s="27"/>
    </row>
    <row r="29" spans="1:5" s="2" customFormat="1" ht="12.75" x14ac:dyDescent="0.2">
      <c r="A29" s="12" t="s">
        <v>16</v>
      </c>
      <c r="B29" s="36">
        <v>1838.92</v>
      </c>
      <c r="C29" s="12"/>
      <c r="D29" s="15"/>
      <c r="E29" s="27"/>
    </row>
    <row r="30" spans="1:5" s="2" customFormat="1" ht="12.75" x14ac:dyDescent="0.2">
      <c r="A30" s="12" t="s">
        <v>8</v>
      </c>
      <c r="B30" s="36">
        <v>10122.33</v>
      </c>
      <c r="C30" s="12"/>
      <c r="D30" s="15"/>
      <c r="E30" s="27"/>
    </row>
    <row r="31" spans="1:5" s="2" customFormat="1" ht="12.75" x14ac:dyDescent="0.2">
      <c r="A31" s="12" t="s">
        <v>32</v>
      </c>
      <c r="B31" s="36">
        <v>8283.41</v>
      </c>
      <c r="C31" s="12"/>
      <c r="D31" s="15"/>
      <c r="E31" s="27"/>
    </row>
    <row r="32" spans="1:5" s="2" customFormat="1" ht="12.75" x14ac:dyDescent="0.2">
      <c r="A32" s="35" t="s">
        <v>7</v>
      </c>
      <c r="B32" s="36"/>
      <c r="C32" s="12"/>
      <c r="D32" s="15"/>
      <c r="E32" s="27"/>
    </row>
    <row r="33" spans="1:5" s="2" customFormat="1" ht="12.75" x14ac:dyDescent="0.2">
      <c r="A33" s="12" t="s">
        <v>16</v>
      </c>
      <c r="B33" s="36">
        <v>575.26</v>
      </c>
      <c r="C33" s="12"/>
      <c r="D33" s="15"/>
      <c r="E33" s="27"/>
    </row>
    <row r="34" spans="1:5" s="2" customFormat="1" ht="12.75" x14ac:dyDescent="0.2">
      <c r="A34" s="12" t="s">
        <v>8</v>
      </c>
      <c r="B34" s="36">
        <v>497.63</v>
      </c>
      <c r="C34" s="12"/>
      <c r="D34" s="15"/>
      <c r="E34" s="27"/>
    </row>
    <row r="35" spans="1:5" s="2" customFormat="1" ht="12.75" x14ac:dyDescent="0.2">
      <c r="A35" s="12" t="s">
        <v>34</v>
      </c>
      <c r="B35" s="36">
        <v>77.63</v>
      </c>
      <c r="C35" s="12"/>
      <c r="D35" s="15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12" t="s">
        <v>29</v>
      </c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2025-02-14T10:25:32Z</cp:lastPrinted>
  <dcterms:created xsi:type="dcterms:W3CDTF">2023-02-17T07:00:39Z</dcterms:created>
  <dcterms:modified xsi:type="dcterms:W3CDTF">2025-02-14T10:25:33Z</dcterms:modified>
</cp:coreProperties>
</file>