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8" i="1" l="1"/>
  <c r="E22" i="1"/>
  <c r="D15" i="1"/>
  <c r="D16" i="1"/>
  <c r="D17" i="1"/>
  <c r="D18" i="1"/>
  <c r="D19" i="1"/>
  <c r="D20" i="1"/>
  <c r="E21" i="1" l="1"/>
  <c r="D14" i="1"/>
  <c r="B25" i="1" l="1"/>
</calcChain>
</file>

<file path=xl/sharedStrings.xml><?xml version="1.0" encoding="utf-8"?>
<sst xmlns="http://schemas.openxmlformats.org/spreadsheetml/2006/main" count="61" uniqueCount="46">
  <si>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</si>
  <si>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</si>
  <si>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</si>
  <si>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</si>
  <si>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</si>
  <si>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</si>
  <si>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</si>
  <si>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</si>
  <si>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</si>
  <si>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</si>
  <si>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</si>
  <si>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</si>
  <si>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</si>
  <si>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</si>
  <si>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</si>
  <si>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</si>
  <si>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</si>
  <si>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</si>
  <si>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</si>
  <si>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</si>
  <si>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</si>
  <si>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м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</si>
  <si>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</si>
  <si>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</si>
  <si>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</si>
  <si>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</si>
  <si>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Остаток на 1 января 2024г- перевыполнение</t>
  </si>
  <si>
    <t>Остаток на 1 января 2025г.- перевыполнение</t>
  </si>
  <si>
    <t>Информация о перерасчете платы за КР СОИ за 2024 год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</si>
  <si>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</si>
  <si>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</si>
  <si>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</si>
  <si>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</si>
  <si>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</si>
  <si>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Отчет о выполнении Договора управления МКД по адресу: г. Свирск, ул. Комсомольская, 2А</t>
  </si>
  <si>
    <t>Доначисление потребителям</t>
  </si>
  <si>
    <t>Смена участков стояков отопления (почта; кв.57;58;59;63)</t>
  </si>
  <si>
    <t>Смена участков стояков водоснабжения (почта-кв.70)</t>
  </si>
  <si>
    <t>Установка блоков питания, фотореле для подсветки дома, прокладка эл.провода</t>
  </si>
  <si>
    <t>Смена плавких вставок в подвале</t>
  </si>
  <si>
    <t>Установка доски объявлений (1 подъезд)</t>
  </si>
  <si>
    <t>Ремонт межпанельных швов (работа с автовышки) (кв.57;58)</t>
  </si>
  <si>
    <t>Утепление чердачного перекрытия (кв.18)</t>
  </si>
  <si>
    <t>м2</t>
  </si>
  <si>
    <t>Перевыполнение за 2024 год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</si>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</sst>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164" fontId="6" fillId="0" borderId="0" xfId="0" applyNumberFormat="1" applyFont="1" applyFill="1" applyAlignment="1">
      <alignment horizontal="left" vertical="center"/>
    </xf>
    <xf numFmtId="0" fontId="8" fillId="0" borderId="0" xfId="0" applyFont="1" applyAlignment="1">
      <alignment horizontal="left"/>
    </xf>
    <xf numFmtId="164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"/>
  <sheetViews>
    <sheetView tabSelected="1" topLeftCell="A10" zoomScale="120" zoomScaleNormal="120" workbookViewId="0">
      <selection activeCell="B38" sqref="B38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34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22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/>
      <c r="B3" s="14"/>
      <c r="C3" s="12"/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10</v>
      </c>
      <c r="B5" s="20" t="s">
        <v>15</v>
      </c>
      <c r="C5" s="21" t="s">
        <v>9</v>
      </c>
      <c r="D5" s="22">
        <v>3.4812217605521876</v>
      </c>
      <c r="E5" s="22">
        <v>122658.76</v>
      </c>
    </row>
    <row r="6" spans="1:9" s="2" customFormat="1" ht="12.75" x14ac:dyDescent="0.2">
      <c r="A6" s="19" t="s">
        <v>11</v>
      </c>
      <c r="B6" s="20" t="s">
        <v>33</v>
      </c>
      <c r="C6" s="21" t="s">
        <v>9</v>
      </c>
      <c r="D6" s="22">
        <v>3.2661453011829349</v>
      </c>
      <c r="E6" s="22">
        <v>115080.67</v>
      </c>
    </row>
    <row r="7" spans="1:9" s="2" customFormat="1" ht="12.75" x14ac:dyDescent="0.2">
      <c r="A7" s="19" t="s">
        <v>12</v>
      </c>
      <c r="B7" s="20" t="s">
        <v>32</v>
      </c>
      <c r="C7" s="21" t="s">
        <v>9</v>
      </c>
      <c r="D7" s="22">
        <v>2.5859069545671276</v>
      </c>
      <c r="E7" s="22">
        <v>91112.88</v>
      </c>
    </row>
    <row r="8" spans="1:9" s="2" customFormat="1" ht="12.75" x14ac:dyDescent="0.2">
      <c r="A8" s="19" t="s">
        <v>13</v>
      </c>
      <c r="B8" s="20" t="s">
        <v>14</v>
      </c>
      <c r="C8" s="21" t="s">
        <v>9</v>
      </c>
      <c r="D8" s="22">
        <v>0.48017562382217388</v>
      </c>
      <c r="E8" s="22">
        <v>16918.7</v>
      </c>
    </row>
    <row r="9" spans="1:9" s="2" customFormat="1" ht="12.75" x14ac:dyDescent="0.2">
      <c r="A9" s="39" t="s">
        <v>19</v>
      </c>
      <c r="B9" s="40"/>
      <c r="C9" s="40"/>
      <c r="D9" s="40"/>
      <c r="E9" s="41"/>
    </row>
    <row r="10" spans="1:9" s="2" customFormat="1" ht="12.75" x14ac:dyDescent="0.2">
      <c r="A10" s="23" t="s">
        <v>29</v>
      </c>
      <c r="B10" s="20" t="s">
        <v>15</v>
      </c>
      <c r="C10" s="21" t="s">
        <v>9</v>
      </c>
      <c r="D10" s="22">
        <v>8.1378505097291285</v>
      </c>
      <c r="E10" s="22">
        <v>286732.28000000003</v>
      </c>
    </row>
    <row r="11" spans="1:9" s="2" customFormat="1" ht="24" x14ac:dyDescent="0.2">
      <c r="A11" s="23" t="s">
        <v>30</v>
      </c>
      <c r="B11" s="20" t="s">
        <v>15</v>
      </c>
      <c r="C11" s="21" t="s">
        <v>9</v>
      </c>
      <c r="D11" s="22">
        <v>3.9763963626455965</v>
      </c>
      <c r="E11" s="22">
        <v>140105.94</v>
      </c>
    </row>
    <row r="12" spans="1:9" s="2" customFormat="1" ht="24" x14ac:dyDescent="0.2">
      <c r="A12" s="23" t="s">
        <v>31</v>
      </c>
      <c r="B12" s="20" t="s">
        <v>15</v>
      </c>
      <c r="C12" s="21" t="s">
        <v>9</v>
      </c>
      <c r="D12" s="22">
        <v>2.1507538087777855</v>
      </c>
      <c r="E12" s="22">
        <v>75780.52</v>
      </c>
    </row>
    <row r="13" spans="1:9" s="2" customFormat="1" ht="12.75" x14ac:dyDescent="0.2">
      <c r="A13" s="39" t="s">
        <v>18</v>
      </c>
      <c r="B13" s="40"/>
      <c r="C13" s="40"/>
      <c r="D13" s="40"/>
      <c r="E13" s="41"/>
    </row>
    <row r="14" spans="1:9" s="2" customFormat="1" ht="12.75" x14ac:dyDescent="0.2">
      <c r="A14" s="23" t="s">
        <v>36</v>
      </c>
      <c r="B14" s="20">
        <v>27.5</v>
      </c>
      <c r="C14" s="21" t="s">
        <v>21</v>
      </c>
      <c r="D14" s="22">
        <f>E14/B14</f>
        <v>1319.8236363636365</v>
      </c>
      <c r="E14" s="22">
        <v>36295.15</v>
      </c>
    </row>
    <row r="15" spans="1:9" s="2" customFormat="1" ht="12.75" x14ac:dyDescent="0.2">
      <c r="A15" s="23" t="s">
        <v>37</v>
      </c>
      <c r="B15" s="20">
        <v>52</v>
      </c>
      <c r="C15" s="21" t="s">
        <v>21</v>
      </c>
      <c r="D15" s="22">
        <f t="shared" ref="D15:D20" si="0">E15/B15</f>
        <v>1272.355</v>
      </c>
      <c r="E15" s="22">
        <v>66162.460000000006</v>
      </c>
    </row>
    <row r="16" spans="1:9" s="2" customFormat="1" ht="24" x14ac:dyDescent="0.2">
      <c r="A16" s="23" t="s">
        <v>38</v>
      </c>
      <c r="B16" s="20">
        <v>90</v>
      </c>
      <c r="C16" s="21" t="s">
        <v>21</v>
      </c>
      <c r="D16" s="22">
        <f t="shared" si="0"/>
        <v>286.49311111111115</v>
      </c>
      <c r="E16" s="22">
        <v>25784.38</v>
      </c>
    </row>
    <row r="17" spans="1:5" s="2" customFormat="1" ht="12.75" x14ac:dyDescent="0.2">
      <c r="A17" s="23" t="s">
        <v>39</v>
      </c>
      <c r="B17" s="20">
        <v>2</v>
      </c>
      <c r="C17" s="21" t="s">
        <v>16</v>
      </c>
      <c r="D17" s="22">
        <f t="shared" si="0"/>
        <v>1158.5</v>
      </c>
      <c r="E17" s="22">
        <v>2317</v>
      </c>
    </row>
    <row r="18" spans="1:5" s="2" customFormat="1" ht="12.75" x14ac:dyDescent="0.2">
      <c r="A18" s="23" t="s">
        <v>40</v>
      </c>
      <c r="B18" s="20">
        <v>1</v>
      </c>
      <c r="C18" s="21" t="s">
        <v>16</v>
      </c>
      <c r="D18" s="22">
        <f t="shared" si="0"/>
        <v>612.9</v>
      </c>
      <c r="E18" s="22">
        <v>612.9</v>
      </c>
    </row>
    <row r="19" spans="1:5" s="2" customFormat="1" ht="12.75" x14ac:dyDescent="0.2">
      <c r="A19" s="23" t="s">
        <v>42</v>
      </c>
      <c r="B19" s="20">
        <v>77</v>
      </c>
      <c r="C19" s="21" t="s">
        <v>43</v>
      </c>
      <c r="D19" s="22">
        <f t="shared" si="0"/>
        <v>402.93311688311684</v>
      </c>
      <c r="E19" s="22">
        <v>31025.85</v>
      </c>
    </row>
    <row r="20" spans="1:5" s="2" customFormat="1" ht="12.75" x14ac:dyDescent="0.2">
      <c r="A20" s="21" t="s">
        <v>41</v>
      </c>
      <c r="B20" s="20">
        <v>33.1</v>
      </c>
      <c r="C20" s="21" t="s">
        <v>21</v>
      </c>
      <c r="D20" s="22">
        <f t="shared" si="0"/>
        <v>828.13504531722049</v>
      </c>
      <c r="E20" s="22">
        <v>27411.27</v>
      </c>
    </row>
    <row r="21" spans="1:5" s="2" customFormat="1" ht="12.75" x14ac:dyDescent="0.2">
      <c r="A21" s="28" t="s">
        <v>23</v>
      </c>
      <c r="B21" s="20"/>
      <c r="C21" s="21"/>
      <c r="D21" s="22"/>
      <c r="E21" s="29">
        <f>SUM(E14:E20)</f>
        <v>189609.01</v>
      </c>
    </row>
    <row r="22" spans="1:5" s="2" customFormat="1" ht="12.75" x14ac:dyDescent="0.2">
      <c r="A22" s="28" t="s">
        <v>5</v>
      </c>
      <c r="B22" s="30"/>
      <c r="C22" s="28"/>
      <c r="D22" s="29"/>
      <c r="E22" s="29">
        <f>SUM(E5:E8)+SUM(E10:E12)+E21</f>
        <v>1037998.76</v>
      </c>
    </row>
    <row r="23" spans="1:5" s="2" customFormat="1" ht="5.25" customHeight="1" x14ac:dyDescent="0.2">
      <c r="A23" s="25"/>
      <c r="B23" s="26"/>
      <c r="C23" s="25"/>
      <c r="D23" s="27"/>
      <c r="E23" s="27"/>
    </row>
    <row r="24" spans="1:5" s="2" customFormat="1" ht="12.75" x14ac:dyDescent="0.2">
      <c r="A24" s="31" t="s">
        <v>26</v>
      </c>
      <c r="B24" s="32">
        <v>714668.29</v>
      </c>
      <c r="C24" s="12"/>
      <c r="D24" s="15"/>
      <c r="E24" s="27"/>
    </row>
    <row r="25" spans="1:5" s="2" customFormat="1" ht="12.75" x14ac:dyDescent="0.2">
      <c r="A25" s="31" t="s">
        <v>25</v>
      </c>
      <c r="B25" s="32">
        <f>E22</f>
        <v>1037998.76</v>
      </c>
      <c r="C25" s="12"/>
      <c r="D25" s="15"/>
      <c r="E25" s="27"/>
    </row>
    <row r="26" spans="1:5" s="2" customFormat="1" ht="12.75" x14ac:dyDescent="0.2">
      <c r="A26" s="31" t="s">
        <v>24</v>
      </c>
      <c r="B26" s="32">
        <v>936154.22</v>
      </c>
      <c r="C26" s="12"/>
      <c r="D26" s="15"/>
      <c r="E26" s="27"/>
    </row>
    <row r="27" spans="1:5" s="2" customFormat="1" ht="12.75" x14ac:dyDescent="0.2">
      <c r="A27" s="31" t="s">
        <v>27</v>
      </c>
      <c r="B27" s="32">
        <v>816512.83</v>
      </c>
      <c r="C27" s="12"/>
      <c r="D27" s="15"/>
      <c r="E27" s="27"/>
    </row>
    <row r="28" spans="1:5" s="2" customFormat="1" ht="12.75" x14ac:dyDescent="0.2">
      <c r="A28" s="12" t="s">
        <v>44</v>
      </c>
      <c r="B28" s="32">
        <f>E22-B26</f>
        <v>101844.54000000004</v>
      </c>
      <c r="C28" s="12"/>
      <c r="D28" s="15"/>
      <c r="E28" s="27"/>
    </row>
    <row r="29" spans="1:5" s="2" customFormat="1" ht="6" customHeight="1" x14ac:dyDescent="0.2">
      <c r="A29" s="12"/>
      <c r="B29" s="32"/>
      <c r="C29" s="12"/>
      <c r="D29" s="15"/>
      <c r="E29" s="27"/>
    </row>
    <row r="30" spans="1:5" s="2" customFormat="1" ht="12.75" x14ac:dyDescent="0.2">
      <c r="A30" s="33" t="s">
        <v>28</v>
      </c>
      <c r="B30" s="34"/>
      <c r="C30" s="12"/>
      <c r="D30" s="15"/>
      <c r="E30" s="27"/>
    </row>
    <row r="31" spans="1:5" s="2" customFormat="1" ht="12.75" x14ac:dyDescent="0.2">
      <c r="A31" s="35" t="s">
        <v>6</v>
      </c>
      <c r="B31" s="36"/>
      <c r="C31" s="12"/>
      <c r="D31" s="15"/>
      <c r="E31" s="27"/>
    </row>
    <row r="32" spans="1:5" s="2" customFormat="1" ht="12.75" x14ac:dyDescent="0.2">
      <c r="A32" s="12" t="s">
        <v>17</v>
      </c>
      <c r="B32" s="36">
        <v>33804.71</v>
      </c>
      <c r="C32" s="12"/>
      <c r="D32" s="15"/>
      <c r="E32" s="27"/>
    </row>
    <row r="33" spans="1:5" s="2" customFormat="1" ht="12.75" x14ac:dyDescent="0.2">
      <c r="A33" s="12" t="s">
        <v>8</v>
      </c>
      <c r="B33" s="36">
        <v>42539.62</v>
      </c>
      <c r="C33" s="12"/>
      <c r="D33" s="15"/>
      <c r="E33" s="27"/>
    </row>
    <row r="34" spans="1:5" s="2" customFormat="1" ht="12.75" x14ac:dyDescent="0.2">
      <c r="A34" s="12" t="s">
        <v>20</v>
      </c>
      <c r="B34" s="36">
        <v>8734.91</v>
      </c>
      <c r="C34" s="12"/>
      <c r="D34" s="15"/>
      <c r="E34" s="27"/>
    </row>
    <row r="35" spans="1:5" s="2" customFormat="1" ht="12.75" x14ac:dyDescent="0.2">
      <c r="A35" s="35" t="s">
        <v>7</v>
      </c>
      <c r="B35" s="36"/>
      <c r="C35" s="12"/>
      <c r="D35" s="15"/>
      <c r="E35" s="27"/>
    </row>
    <row r="36" spans="1:5" s="2" customFormat="1" ht="12.75" x14ac:dyDescent="0.2">
      <c r="A36" s="12" t="s">
        <v>17</v>
      </c>
      <c r="B36" s="36">
        <v>12209.55</v>
      </c>
      <c r="C36" s="12"/>
      <c r="D36" s="15"/>
      <c r="E36" s="27"/>
    </row>
    <row r="37" spans="1:5" s="2" customFormat="1" ht="12.75" x14ac:dyDescent="0.2">
      <c r="A37" s="12" t="s">
        <v>8</v>
      </c>
      <c r="B37" s="36">
        <v>1233.3499999999999</v>
      </c>
      <c r="C37" s="12"/>
      <c r="D37" s="15"/>
      <c r="E37" s="27"/>
    </row>
    <row r="38" spans="1:5" s="2" customFormat="1" ht="12.75" x14ac:dyDescent="0.2">
      <c r="A38" s="12" t="s">
        <v>35</v>
      </c>
      <c r="B38" s="36">
        <v>10976.2</v>
      </c>
      <c r="C38" s="12"/>
      <c r="D38" s="15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12" t="s">
        <v>45</v>
      </c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25"/>
      <c r="B63" s="26"/>
      <c r="C63" s="25"/>
      <c r="D63" s="27"/>
      <c r="E63" s="27"/>
    </row>
    <row r="64" spans="1:5" s="2" customFormat="1" ht="12.75" x14ac:dyDescent="0.2">
      <c r="A64" s="25"/>
      <c r="B64" s="26"/>
      <c r="C64" s="25"/>
      <c r="D64" s="27"/>
      <c r="E64" s="27"/>
    </row>
    <row r="65" spans="1:5" s="2" customFormat="1" ht="12.75" x14ac:dyDescent="0.2">
      <c r="A65" s="25"/>
      <c r="B65" s="26"/>
      <c r="C65" s="25"/>
      <c r="D65" s="27"/>
      <c r="E65" s="27"/>
    </row>
    <row r="66" spans="1:5" s="2" customFormat="1" ht="12.75" x14ac:dyDescent="0.2">
      <c r="A66" s="25"/>
      <c r="B66" s="26"/>
      <c r="C66" s="25"/>
      <c r="D66" s="27"/>
      <c r="E66" s="27"/>
    </row>
    <row r="67" spans="1:5" s="2" customFormat="1" ht="12.75" x14ac:dyDescent="0.2">
      <c r="A67" s="25"/>
      <c r="B67" s="26"/>
      <c r="C67" s="25"/>
      <c r="D67" s="27"/>
      <c r="E67" s="27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12"/>
      <c r="B74" s="24"/>
      <c r="C74" s="12"/>
      <c r="D74" s="15"/>
      <c r="E74" s="15"/>
    </row>
    <row r="75" spans="1:5" s="2" customFormat="1" ht="12.75" x14ac:dyDescent="0.2">
      <c r="A75" s="12"/>
      <c r="B75" s="24"/>
      <c r="C75" s="12"/>
      <c r="D75" s="15"/>
      <c r="E75" s="15"/>
    </row>
    <row r="76" spans="1:5" s="2" customFormat="1" ht="12.75" x14ac:dyDescent="0.2">
      <c r="A76" s="12"/>
      <c r="B76" s="24"/>
      <c r="C76" s="12"/>
      <c r="D76" s="15"/>
      <c r="E76" s="15"/>
    </row>
    <row r="77" spans="1:5" s="2" customFormat="1" ht="12.75" x14ac:dyDescent="0.2">
      <c r="A77" s="12"/>
      <c r="B77" s="24"/>
      <c r="C77" s="12"/>
      <c r="D77" s="15"/>
      <c r="E77" s="15"/>
    </row>
    <row r="78" spans="1:5" s="2" customFormat="1" ht="12.75" x14ac:dyDescent="0.2">
      <c r="A78" s="12"/>
      <c r="B78" s="24"/>
      <c r="C78" s="12"/>
      <c r="D78" s="15"/>
      <c r="E78" s="15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  <row r="87" spans="1:5" s="2" customFormat="1" ht="12.75" x14ac:dyDescent="0.2">
      <c r="A87" s="6"/>
      <c r="B87" s="10"/>
      <c r="C87" s="6"/>
      <c r="D87" s="7"/>
      <c r="E87" s="7"/>
    </row>
    <row r="88" spans="1:5" s="2" customFormat="1" ht="12.75" x14ac:dyDescent="0.2">
      <c r="A88" s="6"/>
      <c r="B88" s="10"/>
      <c r="C88" s="6"/>
      <c r="D88" s="7"/>
      <c r="E88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2025-02-14T09:37:50Z</cp:lastPrinted>
  <dcterms:created xsi:type="dcterms:W3CDTF">2023-02-17T07:00:39Z</dcterms:created>
  <dcterms:modified xsi:type="dcterms:W3CDTF">2025-02-14T09:38:00Z</dcterms:modified>
</cp:coreProperties>
</file>