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D19" i="1"/>
  <c r="E21" i="1" l="1"/>
  <c r="E22" i="1" l="1"/>
  <c r="B25" i="1" s="1"/>
  <c r="D14" i="1"/>
</calcChain>
</file>

<file path=xl/sharedStrings.xml><?xml version="1.0" encoding="utf-8"?>
<sst xmlns="http://schemas.openxmlformats.org/spreadsheetml/2006/main" count="59" uniqueCount="45">
  <si>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</si>
  <si>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</si>
  <si>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</si>
  <si>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</si>
  <si>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</si>
  <si>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</si>
  <si>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</si>
  <si>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</si>
  <si>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</si>
  <si>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</si>
  <si>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</si>
  <si>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</si>
  <si>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</si>
  <si>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</si>
  <si>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</si>
  <si>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</si>
  <si>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</si>
  <si>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</si>
  <si>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</si>
  <si>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</si>
  <si>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</si>
  <si>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</si>
  <si>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</si>
  <si>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</si>
  <si>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</si>
  <si>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</si>
  <si>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</si>
  <si>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</si>
  <si>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</si>
  <si>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</si>
  <si>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</si>
  <si>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Ремонт зонта</t>
  </si>
  <si>
    <t>м2</t>
  </si>
  <si>
    <t>Доставка песка на придомовую территорию</t>
  </si>
  <si>
    <t>меш.</t>
  </si>
  <si>
    <t>Ремонт светильников уличного освещения</t>
  </si>
  <si>
    <t>Разница к доначислению потребителям</t>
  </si>
  <si>
    <t>Отчет о выполнении Договора управления МКД по адресу: г. Свирск, ул. Маяковского 8</t>
  </si>
  <si>
    <t>Смена светильника на площадке</t>
  </si>
  <si>
    <t>Установка урн</t>
  </si>
  <si>
    <t>Ремонт отмостки</t>
  </si>
  <si>
    <t>м3</t>
  </si>
  <si>
    <t>Перевыполнение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</si>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</sst>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zoomScale="120" zoomScaleNormal="120" workbookViewId="0">
      <selection activeCell="C40" sqref="C4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37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3.7510830926460783</v>
      </c>
      <c r="E5" s="22">
        <v>20260.349999999999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3.521619269791898</v>
      </c>
      <c r="E6" s="22">
        <v>19020.97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2.7958250018514401</v>
      </c>
      <c r="E7" s="22">
        <v>15100.81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3.2166166777753094</v>
      </c>
      <c r="E8" s="22">
        <v>17373.59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8.7234040583574011</v>
      </c>
      <c r="E10" s="22">
        <v>47116.85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4.4806931792934899</v>
      </c>
      <c r="E11" s="22">
        <v>24201.119999999999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2.4165852032881578</v>
      </c>
      <c r="E12" s="22">
        <v>13052.46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31</v>
      </c>
      <c r="B14" s="20">
        <v>3.78</v>
      </c>
      <c r="C14" s="21" t="s">
        <v>32</v>
      </c>
      <c r="D14" s="22">
        <f t="shared" ref="D14:D19" si="0">E14/B14</f>
        <v>134.64285714285714</v>
      </c>
      <c r="E14" s="22">
        <v>508.95</v>
      </c>
    </row>
    <row r="15" spans="1:9" s="2" customFormat="1" ht="12.75" x14ac:dyDescent="0.2">
      <c r="A15" s="23" t="s">
        <v>33</v>
      </c>
      <c r="B15" s="20">
        <v>6</v>
      </c>
      <c r="C15" s="21" t="s">
        <v>34</v>
      </c>
      <c r="D15" s="22">
        <f t="shared" si="0"/>
        <v>123.94499999999999</v>
      </c>
      <c r="E15" s="22">
        <v>743.67</v>
      </c>
    </row>
    <row r="16" spans="1:9" s="2" customFormat="1" ht="12.75" x14ac:dyDescent="0.2">
      <c r="A16" s="23" t="s">
        <v>38</v>
      </c>
      <c r="B16" s="20">
        <v>1</v>
      </c>
      <c r="C16" s="21" t="s">
        <v>30</v>
      </c>
      <c r="D16" s="22">
        <f t="shared" si="0"/>
        <v>1008.22</v>
      </c>
      <c r="E16" s="22">
        <v>1008.22</v>
      </c>
    </row>
    <row r="17" spans="1:5" s="2" customFormat="1" ht="12.75" x14ac:dyDescent="0.2">
      <c r="A17" s="23" t="s">
        <v>39</v>
      </c>
      <c r="B17" s="20">
        <v>2</v>
      </c>
      <c r="C17" s="21" t="s">
        <v>30</v>
      </c>
      <c r="D17" s="22">
        <f t="shared" si="0"/>
        <v>332.39499999999998</v>
      </c>
      <c r="E17" s="22">
        <v>664.79</v>
      </c>
    </row>
    <row r="18" spans="1:5" s="2" customFormat="1" ht="12.75" x14ac:dyDescent="0.2">
      <c r="A18" s="23" t="s">
        <v>35</v>
      </c>
      <c r="B18" s="20">
        <v>4</v>
      </c>
      <c r="C18" s="21" t="s">
        <v>30</v>
      </c>
      <c r="D18" s="22">
        <f t="shared" si="0"/>
        <v>630.04</v>
      </c>
      <c r="E18" s="22">
        <v>2520.16</v>
      </c>
    </row>
    <row r="19" spans="1:5" s="2" customFormat="1" ht="12.75" x14ac:dyDescent="0.2">
      <c r="A19" s="23" t="s">
        <v>40</v>
      </c>
      <c r="B19" s="20">
        <v>11</v>
      </c>
      <c r="C19" s="21" t="s">
        <v>41</v>
      </c>
      <c r="D19" s="22">
        <f t="shared" si="0"/>
        <v>11991.727272727272</v>
      </c>
      <c r="E19" s="22">
        <v>131909</v>
      </c>
    </row>
    <row r="20" spans="1:5" s="2" customFormat="1" ht="12.75" x14ac:dyDescent="0.2">
      <c r="A20" s="23"/>
      <c r="B20" s="20"/>
      <c r="C20" s="21"/>
      <c r="D20" s="22"/>
      <c r="E20" s="22"/>
    </row>
    <row r="21" spans="1:5" s="2" customFormat="1" ht="12.75" x14ac:dyDescent="0.2">
      <c r="A21" s="28" t="s">
        <v>20</v>
      </c>
      <c r="B21" s="20"/>
      <c r="C21" s="21"/>
      <c r="D21" s="22"/>
      <c r="E21" s="29">
        <f>SUM(E14:E20)</f>
        <v>137354.79</v>
      </c>
    </row>
    <row r="22" spans="1:5" s="2" customFormat="1" ht="12.75" x14ac:dyDescent="0.2">
      <c r="A22" s="28" t="s">
        <v>5</v>
      </c>
      <c r="B22" s="30"/>
      <c r="C22" s="28"/>
      <c r="D22" s="29"/>
      <c r="E22" s="29">
        <f>SUM(E5:E8)+SUM(E10:E12)+E21</f>
        <v>293480.94</v>
      </c>
    </row>
    <row r="23" spans="1:5" s="2" customFormat="1" ht="5.25" customHeight="1" x14ac:dyDescent="0.2">
      <c r="A23" s="25"/>
      <c r="B23" s="26"/>
      <c r="C23" s="25"/>
      <c r="D23" s="27"/>
      <c r="E23" s="27"/>
    </row>
    <row r="24" spans="1:5" s="2" customFormat="1" ht="12.75" x14ac:dyDescent="0.2">
      <c r="A24" s="31" t="s">
        <v>43</v>
      </c>
      <c r="B24" s="32">
        <v>205487.63</v>
      </c>
      <c r="C24" s="12"/>
      <c r="D24" s="15"/>
      <c r="E24" s="27"/>
    </row>
    <row r="25" spans="1:5" s="2" customFormat="1" ht="12.75" x14ac:dyDescent="0.2">
      <c r="A25" s="31" t="s">
        <v>22</v>
      </c>
      <c r="B25" s="32">
        <f>E22</f>
        <v>293480.94</v>
      </c>
      <c r="C25" s="12"/>
      <c r="D25" s="15"/>
      <c r="E25" s="27"/>
    </row>
    <row r="26" spans="1:5" s="2" customFormat="1" ht="12.75" x14ac:dyDescent="0.2">
      <c r="A26" s="31" t="s">
        <v>21</v>
      </c>
      <c r="B26" s="32">
        <v>175407.95</v>
      </c>
      <c r="C26" s="12"/>
      <c r="D26" s="15"/>
      <c r="E26" s="27"/>
    </row>
    <row r="27" spans="1:5" s="2" customFormat="1" ht="12.75" x14ac:dyDescent="0.2">
      <c r="A27" s="31" t="s">
        <v>44</v>
      </c>
      <c r="B27" s="32">
        <v>323560.62</v>
      </c>
      <c r="C27" s="12"/>
      <c r="D27" s="15"/>
      <c r="E27" s="27"/>
    </row>
    <row r="28" spans="1:5" s="2" customFormat="1" ht="12.75" x14ac:dyDescent="0.2">
      <c r="A28" s="12" t="s">
        <v>42</v>
      </c>
      <c r="B28" s="32">
        <v>118072.99</v>
      </c>
      <c r="C28" s="12"/>
      <c r="D28" s="15"/>
      <c r="E28" s="27"/>
    </row>
    <row r="29" spans="1:5" s="2" customFormat="1" ht="6" customHeight="1" x14ac:dyDescent="0.2">
      <c r="A29" s="12"/>
      <c r="B29" s="32"/>
      <c r="C29" s="12"/>
      <c r="D29" s="15"/>
      <c r="E29" s="27"/>
    </row>
    <row r="30" spans="1:5" s="2" customFormat="1" ht="12.75" x14ac:dyDescent="0.2">
      <c r="A30" s="33" t="s">
        <v>23</v>
      </c>
      <c r="B30" s="34"/>
      <c r="C30" s="12"/>
      <c r="D30" s="15"/>
      <c r="E30" s="27"/>
    </row>
    <row r="31" spans="1:5" s="2" customFormat="1" ht="12.75" x14ac:dyDescent="0.2">
      <c r="A31" s="35" t="s">
        <v>6</v>
      </c>
      <c r="B31" s="36"/>
      <c r="C31" s="12"/>
      <c r="D31" s="15"/>
      <c r="E31" s="27"/>
    </row>
    <row r="32" spans="1:5" s="2" customFormat="1" ht="12.75" x14ac:dyDescent="0.2">
      <c r="A32" s="12" t="s">
        <v>16</v>
      </c>
      <c r="B32" s="36">
        <v>7880.82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7221.06</v>
      </c>
      <c r="C33" s="12"/>
      <c r="D33" s="15"/>
      <c r="E33" s="27"/>
    </row>
    <row r="34" spans="1:5" s="2" customFormat="1" ht="12.75" x14ac:dyDescent="0.2">
      <c r="A34" s="12" t="s">
        <v>36</v>
      </c>
      <c r="B34" s="36">
        <v>659.76</v>
      </c>
      <c r="C34" s="12"/>
      <c r="D34" s="15"/>
      <c r="E34" s="27"/>
    </row>
    <row r="35" spans="1:5" s="2" customFormat="1" ht="12.75" x14ac:dyDescent="0.2">
      <c r="A35" s="35" t="s">
        <v>7</v>
      </c>
      <c r="B35" s="36"/>
      <c r="C35" s="12"/>
      <c r="D35" s="15"/>
      <c r="E35" s="27"/>
    </row>
    <row r="36" spans="1:5" s="2" customFormat="1" ht="12.75" x14ac:dyDescent="0.2">
      <c r="A36" s="12" t="s">
        <v>16</v>
      </c>
      <c r="B36" s="36">
        <v>0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0</v>
      </c>
      <c r="C37" s="12"/>
      <c r="D37" s="15"/>
      <c r="E37" s="27"/>
    </row>
    <row r="38" spans="1:5" s="2" customFormat="1" ht="12.75" x14ac:dyDescent="0.2">
      <c r="A38" s="12" t="s">
        <v>36</v>
      </c>
      <c r="B38" s="36">
        <v>0</v>
      </c>
      <c r="C38" s="12"/>
      <c r="D38" s="15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12" t="s">
        <v>29</v>
      </c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2025-02-17T00:08:37Z</cp:lastPrinted>
  <dcterms:created xsi:type="dcterms:W3CDTF">2023-02-17T07:00:39Z</dcterms:created>
  <dcterms:modified xsi:type="dcterms:W3CDTF">2025-02-17T00:08:41Z</dcterms:modified>
</cp:coreProperties>
</file>