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5" i="1" l="1"/>
  <c r="D20" i="1" l="1"/>
  <c r="D19" i="1"/>
  <c r="D16" i="1" l="1"/>
  <c r="D17" i="1"/>
  <c r="D18" i="1"/>
  <c r="D15" i="1" l="1"/>
  <c r="E22" i="1" l="1"/>
  <c r="E23" i="1" l="1"/>
  <c r="B29" i="1" s="1"/>
  <c r="D14" i="1"/>
</calcChain>
</file>

<file path=xl/sharedStrings.xml><?xml version="1.0" encoding="utf-8"?>
<sst xmlns="http://schemas.openxmlformats.org/spreadsheetml/2006/main" count="64" uniqueCount="48">
  <si>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</si>
  <si>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</si>
  <si>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</si>
  <si>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</si>
  <si>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</si>
  <si>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</si>
  <si>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</si>
  <si>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</si>
  <si>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</si>
  <si>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</si>
  <si>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</si>
  <si>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</si>
  <si>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</si>
  <si>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</si>
  <si>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</si>
  <si>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</si>
  <si>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</si>
  <si>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</si>
  <si>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</si>
  <si>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</si>
  <si>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</si>
  <si>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</si>
  <si>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</si>
  <si>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</si>
  <si>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</si>
  <si>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</si>
  <si>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</si>
  <si>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</si>
  <si>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</si>
  <si>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</si>
  <si>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</si>
  <si>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</t>
  </si>
  <si>
    <t>Разница к возврату потребителям</t>
  </si>
  <si>
    <t>Доставка песка на придомовую территорию</t>
  </si>
  <si>
    <t>меш.</t>
  </si>
  <si>
    <t>Отчет о выполнении Договора управления МКД по адресу: г. Свирск, ул. Хасановских боев 5</t>
  </si>
  <si>
    <t>Смена кранов шаровых на подводках водоснабжения (кв.35,13,68)</t>
  </si>
  <si>
    <t>Смена участков стояков отопления (кв.56,кв.32,35,кв.44,47,50, кв.48,45,35, кв.39,42,45, кв.48, кв.53-65, кв.39, подвал)</t>
  </si>
  <si>
    <t>Смена участков стояков водоснабжения (кв.21,36-48, 44-50, подвал)</t>
  </si>
  <si>
    <t>Вварка патрубков в трубу водоснабжения ППР 75 и кранов шаровых ППР 25 (подвал)</t>
  </si>
  <si>
    <t>Ремонт межпанельных швов (кв.10,14, 3,51)</t>
  </si>
  <si>
    <t>Ремонт качели (установка карабина)</t>
  </si>
  <si>
    <t>Перевыполнение за 2024 год</t>
  </si>
  <si>
    <t>Разница к доначислению потребителям</t>
  </si>
  <si>
    <t>Остаток на 1 января 2024г- перевыполнение (период 2018-2023)</t>
  </si>
  <si>
    <t>Остаток на 1 января 2025г.- перевыполнение (период 2018-2024)</t>
  </si>
  <si>
    <t>Работы за счет средств от сбора единоразового дополнительного платежа в размере 21 руб с 1 кв.м. (протокол общего собрания собственников № 37/2024 от 28.06.2024 года)</t>
  </si>
  <si>
    <t>Частичная замена трубопровода отопления в подвальном помещении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</si>
</sst>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164" fontId="5" fillId="0" borderId="0" xfId="0" applyNumberFormat="1" applyFont="1" applyBorder="1" applyAlignment="1">
      <alignment horizontal="left"/>
    </xf>
    <xf numFmtId="0" fontId="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4" fontId="2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tabSelected="1" topLeftCell="A7" zoomScale="120" zoomScaleNormal="120" workbookViewId="0">
      <selection activeCell="E25" sqref="E25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47" t="s">
        <v>35</v>
      </c>
      <c r="B1" s="47"/>
      <c r="C1" s="47"/>
      <c r="D1" s="47"/>
      <c r="E1" s="47"/>
      <c r="F1" s="4"/>
      <c r="G1" s="4"/>
      <c r="H1" s="4"/>
      <c r="I1" s="4"/>
    </row>
    <row r="2" spans="1:9" ht="18.75" x14ac:dyDescent="0.3">
      <c r="A2" s="48" t="s">
        <v>19</v>
      </c>
      <c r="B2" s="48"/>
      <c r="C2" s="48"/>
      <c r="D2" s="48"/>
      <c r="E2" s="4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189503.82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178002.15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141854.01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0.44</v>
      </c>
      <c r="E8" s="22">
        <v>24098.76</v>
      </c>
    </row>
    <row r="9" spans="1:9" s="2" customFormat="1" ht="12.75" x14ac:dyDescent="0.2">
      <c r="A9" s="49" t="s">
        <v>18</v>
      </c>
      <c r="B9" s="50"/>
      <c r="C9" s="50"/>
      <c r="D9" s="50"/>
      <c r="E9" s="5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7.98</v>
      </c>
      <c r="E10" s="22">
        <v>437063.76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3.94</v>
      </c>
      <c r="E11" s="22">
        <v>215793.39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2.17</v>
      </c>
      <c r="E12" s="22">
        <v>118850.67</v>
      </c>
    </row>
    <row r="13" spans="1:9" s="2" customFormat="1" ht="12.75" x14ac:dyDescent="0.2">
      <c r="A13" s="49" t="s">
        <v>17</v>
      </c>
      <c r="B13" s="50"/>
      <c r="C13" s="50"/>
      <c r="D13" s="50"/>
      <c r="E13" s="51"/>
    </row>
    <row r="14" spans="1:9" s="2" customFormat="1" ht="12.75" x14ac:dyDescent="0.2">
      <c r="A14" s="23" t="s">
        <v>36</v>
      </c>
      <c r="B14" s="20">
        <v>4</v>
      </c>
      <c r="C14" s="21" t="s">
        <v>30</v>
      </c>
      <c r="D14" s="22">
        <f>E14/B14</f>
        <v>805.68499999999995</v>
      </c>
      <c r="E14" s="22">
        <v>3222.74</v>
      </c>
    </row>
    <row r="15" spans="1:9" s="2" customFormat="1" ht="24" x14ac:dyDescent="0.2">
      <c r="A15" s="23" t="s">
        <v>37</v>
      </c>
      <c r="B15" s="20">
        <v>56.5</v>
      </c>
      <c r="C15" s="21" t="s">
        <v>31</v>
      </c>
      <c r="D15" s="22">
        <f t="shared" ref="D15:D20" si="0">E15/B15</f>
        <v>1204.6762831858409</v>
      </c>
      <c r="E15" s="22">
        <v>68064.210000000006</v>
      </c>
    </row>
    <row r="16" spans="1:9" s="2" customFormat="1" ht="12.75" x14ac:dyDescent="0.2">
      <c r="A16" s="23" t="s">
        <v>38</v>
      </c>
      <c r="B16" s="20">
        <v>87</v>
      </c>
      <c r="C16" s="21" t="s">
        <v>31</v>
      </c>
      <c r="D16" s="22">
        <f t="shared" si="0"/>
        <v>1251.2980459770115</v>
      </c>
      <c r="E16" s="22">
        <v>108862.93</v>
      </c>
    </row>
    <row r="17" spans="1:5" s="2" customFormat="1" ht="24" x14ac:dyDescent="0.2">
      <c r="A17" s="23" t="s">
        <v>39</v>
      </c>
      <c r="B17" s="20">
        <v>3</v>
      </c>
      <c r="C17" s="21" t="s">
        <v>30</v>
      </c>
      <c r="D17" s="22">
        <f t="shared" si="0"/>
        <v>151.65333333333334</v>
      </c>
      <c r="E17" s="22">
        <v>454.96</v>
      </c>
    </row>
    <row r="18" spans="1:5" s="2" customFormat="1" ht="12.75" x14ac:dyDescent="0.2">
      <c r="A18" s="23" t="s">
        <v>40</v>
      </c>
      <c r="B18" s="20">
        <v>65.92</v>
      </c>
      <c r="C18" s="21" t="s">
        <v>31</v>
      </c>
      <c r="D18" s="22">
        <f t="shared" si="0"/>
        <v>580.70722087378635</v>
      </c>
      <c r="E18" s="22">
        <v>38280.22</v>
      </c>
    </row>
    <row r="19" spans="1:5" s="2" customFormat="1" ht="12.75" x14ac:dyDescent="0.2">
      <c r="A19" s="23" t="s">
        <v>41</v>
      </c>
      <c r="B19" s="20">
        <v>1</v>
      </c>
      <c r="C19" s="21" t="s">
        <v>30</v>
      </c>
      <c r="D19" s="22">
        <f t="shared" si="0"/>
        <v>516.76</v>
      </c>
      <c r="E19" s="22">
        <v>516.76</v>
      </c>
    </row>
    <row r="20" spans="1:5" s="2" customFormat="1" ht="12.75" x14ac:dyDescent="0.2">
      <c r="A20" s="23" t="s">
        <v>33</v>
      </c>
      <c r="B20" s="20">
        <v>24</v>
      </c>
      <c r="C20" s="21" t="s">
        <v>34</v>
      </c>
      <c r="D20" s="22">
        <f t="shared" si="0"/>
        <v>128.87708333333333</v>
      </c>
      <c r="E20" s="22">
        <v>3093.05</v>
      </c>
    </row>
    <row r="21" spans="1:5" s="2" customFormat="1" ht="12.75" x14ac:dyDescent="0.2">
      <c r="A21" s="23"/>
      <c r="B21" s="20"/>
      <c r="C21" s="21"/>
      <c r="D21" s="22"/>
      <c r="E21" s="22"/>
    </row>
    <row r="22" spans="1:5" s="2" customFormat="1" ht="12.75" x14ac:dyDescent="0.2">
      <c r="A22" s="28" t="s">
        <v>20</v>
      </c>
      <c r="B22" s="20"/>
      <c r="C22" s="21"/>
      <c r="D22" s="22"/>
      <c r="E22" s="29">
        <f>SUM(E14:E21)</f>
        <v>222494.87</v>
      </c>
    </row>
    <row r="23" spans="1:5" s="2" customFormat="1" ht="12.75" x14ac:dyDescent="0.2">
      <c r="A23" s="28" t="s">
        <v>5</v>
      </c>
      <c r="B23" s="30"/>
      <c r="C23" s="28"/>
      <c r="D23" s="29"/>
      <c r="E23" s="29">
        <f>SUM(E5:E8)+SUM(E10:E12)+E22</f>
        <v>1527661.4300000002</v>
      </c>
    </row>
    <row r="24" spans="1:5" s="2" customFormat="1" ht="27" customHeight="1" x14ac:dyDescent="0.2">
      <c r="A24" s="52" t="s">
        <v>46</v>
      </c>
      <c r="B24" s="53"/>
      <c r="C24" s="53"/>
      <c r="D24" s="53"/>
      <c r="E24" s="54"/>
    </row>
    <row r="25" spans="1:5" s="2" customFormat="1" ht="25.5" x14ac:dyDescent="0.2">
      <c r="A25" s="44" t="s">
        <v>47</v>
      </c>
      <c r="B25" s="45">
        <v>35.4</v>
      </c>
      <c r="C25" s="45" t="s">
        <v>31</v>
      </c>
      <c r="D25" s="22">
        <f t="shared" ref="D25" si="1">E25/B25</f>
        <v>2786.2418079096046</v>
      </c>
      <c r="E25" s="46">
        <v>98632.960000000006</v>
      </c>
    </row>
    <row r="26" spans="1:5" s="2" customFormat="1" ht="12.75" x14ac:dyDescent="0.2">
      <c r="A26" s="41"/>
      <c r="B26" s="42"/>
      <c r="C26" s="41"/>
      <c r="D26" s="43"/>
      <c r="E26" s="43"/>
    </row>
    <row r="27" spans="1:5" s="2" customFormat="1" ht="18" customHeight="1" x14ac:dyDescent="0.2">
      <c r="A27" s="37"/>
      <c r="B27" s="38"/>
      <c r="C27" s="39"/>
      <c r="D27" s="40"/>
      <c r="E27" s="40"/>
    </row>
    <row r="28" spans="1:5" s="2" customFormat="1" ht="12.75" x14ac:dyDescent="0.2">
      <c r="A28" s="31" t="s">
        <v>44</v>
      </c>
      <c r="B28" s="32">
        <v>999022.87</v>
      </c>
      <c r="C28" s="12"/>
      <c r="D28" s="15"/>
      <c r="E28" s="27"/>
    </row>
    <row r="29" spans="1:5" s="2" customFormat="1" ht="12.75" x14ac:dyDescent="0.2">
      <c r="A29" s="31" t="s">
        <v>22</v>
      </c>
      <c r="B29" s="32">
        <f>E23</f>
        <v>1527661.4300000002</v>
      </c>
      <c r="C29" s="12"/>
      <c r="D29" s="15"/>
      <c r="E29" s="27"/>
    </row>
    <row r="30" spans="1:5" s="2" customFormat="1" ht="12.75" x14ac:dyDescent="0.2">
      <c r="A30" s="31" t="s">
        <v>21</v>
      </c>
      <c r="B30" s="32">
        <v>1454140.62</v>
      </c>
      <c r="C30" s="12"/>
      <c r="D30" s="15"/>
      <c r="E30" s="27"/>
    </row>
    <row r="31" spans="1:5" s="2" customFormat="1" ht="12.75" x14ac:dyDescent="0.2">
      <c r="A31" s="31" t="s">
        <v>45</v>
      </c>
      <c r="B31" s="32">
        <v>1072543.68</v>
      </c>
      <c r="C31" s="12"/>
      <c r="D31" s="15"/>
      <c r="E31" s="27"/>
    </row>
    <row r="32" spans="1:5" s="2" customFormat="1" ht="12.75" x14ac:dyDescent="0.2">
      <c r="A32" s="12" t="s">
        <v>42</v>
      </c>
      <c r="B32" s="32">
        <v>73520.81</v>
      </c>
      <c r="C32" s="12"/>
      <c r="D32" s="15"/>
      <c r="E32" s="27"/>
    </row>
    <row r="33" spans="1:5" s="2" customFormat="1" ht="6" customHeight="1" x14ac:dyDescent="0.2">
      <c r="A33" s="12"/>
      <c r="B33" s="32"/>
      <c r="C33" s="12"/>
      <c r="D33" s="15"/>
      <c r="E33" s="27"/>
    </row>
    <row r="34" spans="1:5" s="2" customFormat="1" ht="12.75" x14ac:dyDescent="0.2">
      <c r="A34" s="33" t="s">
        <v>23</v>
      </c>
      <c r="B34" s="34"/>
      <c r="C34" s="12"/>
      <c r="D34" s="15"/>
      <c r="E34" s="27"/>
    </row>
    <row r="35" spans="1:5" s="2" customFormat="1" ht="12.75" x14ac:dyDescent="0.2">
      <c r="A35" s="35" t="s">
        <v>6</v>
      </c>
      <c r="B35" s="36"/>
      <c r="C35" s="12"/>
      <c r="D35" s="15"/>
      <c r="E35" s="27"/>
    </row>
    <row r="36" spans="1:5" s="2" customFormat="1" ht="12.75" x14ac:dyDescent="0.2">
      <c r="A36" s="12" t="s">
        <v>16</v>
      </c>
      <c r="B36" s="36">
        <v>10309.94</v>
      </c>
      <c r="C36" s="12"/>
      <c r="D36" s="15"/>
      <c r="E36" s="27"/>
    </row>
    <row r="37" spans="1:5" s="2" customFormat="1" ht="12.75" x14ac:dyDescent="0.2">
      <c r="A37" s="12" t="s">
        <v>8</v>
      </c>
      <c r="B37" s="36">
        <v>15794.02</v>
      </c>
      <c r="C37" s="12"/>
      <c r="D37" s="15"/>
      <c r="E37" s="27"/>
    </row>
    <row r="38" spans="1:5" s="2" customFormat="1" ht="12.75" x14ac:dyDescent="0.2">
      <c r="A38" s="12" t="s">
        <v>32</v>
      </c>
      <c r="B38" s="36">
        <v>5484.08</v>
      </c>
      <c r="C38" s="12"/>
      <c r="D38" s="15"/>
      <c r="E38" s="27"/>
    </row>
    <row r="39" spans="1:5" s="2" customFormat="1" ht="12.75" x14ac:dyDescent="0.2">
      <c r="A39" s="35" t="s">
        <v>7</v>
      </c>
      <c r="B39" s="36"/>
      <c r="C39" s="12"/>
      <c r="D39" s="15"/>
      <c r="E39" s="27"/>
    </row>
    <row r="40" spans="1:5" s="2" customFormat="1" ht="12.75" x14ac:dyDescent="0.2">
      <c r="A40" s="12" t="s">
        <v>16</v>
      </c>
      <c r="B40" s="36">
        <v>13480.75</v>
      </c>
      <c r="C40" s="12"/>
      <c r="D40" s="15"/>
      <c r="E40" s="27"/>
    </row>
    <row r="41" spans="1:5" s="2" customFormat="1" ht="12.75" x14ac:dyDescent="0.2">
      <c r="A41" s="12" t="s">
        <v>8</v>
      </c>
      <c r="B41" s="36">
        <v>-1363.66</v>
      </c>
      <c r="C41" s="12"/>
      <c r="D41" s="15"/>
      <c r="E41" s="27"/>
    </row>
    <row r="42" spans="1:5" s="2" customFormat="1" ht="12.75" x14ac:dyDescent="0.2">
      <c r="A42" s="12" t="s">
        <v>43</v>
      </c>
      <c r="B42" s="36">
        <v>12117.09</v>
      </c>
      <c r="C42" s="12"/>
      <c r="D42" s="15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12" t="s">
        <v>29</v>
      </c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25"/>
      <c r="B69" s="26"/>
      <c r="C69" s="25"/>
      <c r="D69" s="27"/>
      <c r="E69" s="27"/>
    </row>
    <row r="70" spans="1:5" s="2" customFormat="1" ht="12.75" x14ac:dyDescent="0.2">
      <c r="A70" s="25"/>
      <c r="B70" s="26"/>
      <c r="C70" s="25"/>
      <c r="D70" s="27"/>
      <c r="E70" s="27"/>
    </row>
    <row r="71" spans="1:5" s="2" customFormat="1" ht="12.75" x14ac:dyDescent="0.2">
      <c r="A71" s="25"/>
      <c r="B71" s="26"/>
      <c r="C71" s="25"/>
      <c r="D71" s="27"/>
      <c r="E71" s="27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12"/>
      <c r="B80" s="24"/>
      <c r="C80" s="12"/>
      <c r="D80" s="15"/>
      <c r="E80" s="15"/>
    </row>
    <row r="81" spans="1:5" s="2" customFormat="1" ht="12.75" x14ac:dyDescent="0.2">
      <c r="A81" s="12"/>
      <c r="B81" s="24"/>
      <c r="C81" s="12"/>
      <c r="D81" s="15"/>
      <c r="E81" s="15"/>
    </row>
    <row r="82" spans="1:5" s="2" customFormat="1" ht="12.75" x14ac:dyDescent="0.2">
      <c r="A82" s="12"/>
      <c r="B82" s="24"/>
      <c r="C82" s="12"/>
      <c r="D82" s="15"/>
      <c r="E82" s="15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  <row r="90" spans="1:5" s="2" customFormat="1" ht="12.75" x14ac:dyDescent="0.2">
      <c r="A90" s="6"/>
      <c r="B90" s="10"/>
      <c r="C90" s="6"/>
      <c r="D90" s="7"/>
      <c r="E90" s="7"/>
    </row>
    <row r="91" spans="1:5" s="2" customFormat="1" ht="12.75" x14ac:dyDescent="0.2">
      <c r="A91" s="6"/>
      <c r="B91" s="10"/>
      <c r="C91" s="6"/>
      <c r="D91" s="7"/>
      <c r="E91" s="7"/>
    </row>
    <row r="92" spans="1:5" s="2" customFormat="1" ht="12.75" x14ac:dyDescent="0.2">
      <c r="A92" s="6"/>
      <c r="B92" s="10"/>
      <c r="C92" s="6"/>
      <c r="D92" s="7"/>
      <c r="E92" s="7"/>
    </row>
  </sheetData>
  <mergeCells count="5">
    <mergeCell ref="A1:E1"/>
    <mergeCell ref="A2:E2"/>
    <mergeCell ref="A13:E13"/>
    <mergeCell ref="A9:E9"/>
    <mergeCell ref="A24:E24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2025-02-17T02:00:59Z</cp:lastPrinted>
  <dcterms:created xsi:type="dcterms:W3CDTF">2023-02-17T07:00:39Z</dcterms:created>
  <dcterms:modified xsi:type="dcterms:W3CDTF">2025-03-06T07:13:12Z</dcterms:modified>
</cp:coreProperties>
</file>