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6" i="1"/>
  <c r="D17" i="1"/>
  <c r="D18" i="1"/>
  <c r="E20" i="1" l="1"/>
  <c r="E21" i="1" l="1"/>
  <c r="B24" i="1" s="1"/>
  <c r="D14" i="1"/>
</calcChain>
</file>

<file path=xl/sharedStrings.xml><?xml version="1.0" encoding="utf-8"?>
<sst xmlns="http://schemas.openxmlformats.org/spreadsheetml/2006/main" count="57" uniqueCount="44">
  <si>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</si>
  <si>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</si>
  <si>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</si>
  <si>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</si>
  <si>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</si>
  <si>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</si>
  <si>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</si>
  <si>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</si>
  <si>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</si>
  <si>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</si>
  <si>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</si>
  <si>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</si>
  <si>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</si>
  <si>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</si>
  <si>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</si>
  <si>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</si>
  <si>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</si>
  <si>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</si>
  <si>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</si>
  <si>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</si>
  <si>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</si>
  <si>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</si>
  <si>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</si>
  <si>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</si>
  <si>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</si>
  <si>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</si>
  <si>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</si>
  <si>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</si>
  <si>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</si>
  <si>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</si>
  <si>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</si>
  <si>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Ремонт зонта</t>
  </si>
  <si>
    <t>м2</t>
  </si>
  <si>
    <t>Доставка песка на придомовую территорию</t>
  </si>
  <si>
    <t>меш.</t>
  </si>
  <si>
    <t>Ремонт светильников уличного освещения</t>
  </si>
  <si>
    <t>Разница к доначислению потребителям</t>
  </si>
  <si>
    <t>Перевыполнение за 2024 год</t>
  </si>
  <si>
    <t>Отчет о выполнении Договора управления МКД по адресу: г. Свирск, ул. Маяковского 10</t>
  </si>
  <si>
    <t>м</t>
  </si>
  <si>
    <t>Смена участков стояков отопления (кв.1,12,16)</t>
  </si>
  <si>
    <t>Установка крана шарового (кв.4)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</si>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</sst>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"/>
  <sheetViews>
    <sheetView tabSelected="1" zoomScale="120" zoomScaleNormal="120" workbookViewId="0">
      <selection activeCell="A37" sqref="A37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38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19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3.9402473463823156</v>
      </c>
      <c r="E5" s="22">
        <v>24277.439999999999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3.7052033628720746</v>
      </c>
      <c r="E6" s="22">
        <v>22829.24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2.9497289577044175</v>
      </c>
      <c r="E7" s="22">
        <v>18174.46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2.7084299022949327</v>
      </c>
      <c r="E8" s="22">
        <v>16687.72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9.1765702600058408</v>
      </c>
      <c r="E10" s="22">
        <v>56540.52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4.4405524718408147</v>
      </c>
      <c r="E11" s="22">
        <v>27360.02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2.4091407796929265</v>
      </c>
      <c r="E12" s="22">
        <v>14843.68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31</v>
      </c>
      <c r="B14" s="20">
        <v>3.78</v>
      </c>
      <c r="C14" s="21" t="s">
        <v>32</v>
      </c>
      <c r="D14" s="22">
        <f t="shared" ref="D14:D18" si="0">E14/B14</f>
        <v>134.64285714285714</v>
      </c>
      <c r="E14" s="22">
        <v>508.95</v>
      </c>
    </row>
    <row r="15" spans="1:9" s="2" customFormat="1" ht="12.75" x14ac:dyDescent="0.2">
      <c r="A15" s="23" t="s">
        <v>33</v>
      </c>
      <c r="B15" s="20">
        <v>6</v>
      </c>
      <c r="C15" s="21" t="s">
        <v>34</v>
      </c>
      <c r="D15" s="22">
        <f t="shared" si="0"/>
        <v>123.94499999999999</v>
      </c>
      <c r="E15" s="22">
        <v>743.67</v>
      </c>
    </row>
    <row r="16" spans="1:9" s="2" customFormat="1" ht="12.75" x14ac:dyDescent="0.2">
      <c r="A16" s="23" t="s">
        <v>35</v>
      </c>
      <c r="B16" s="20">
        <v>4</v>
      </c>
      <c r="C16" s="21" t="s">
        <v>30</v>
      </c>
      <c r="D16" s="22">
        <f t="shared" si="0"/>
        <v>630.04</v>
      </c>
      <c r="E16" s="22">
        <v>2520.16</v>
      </c>
    </row>
    <row r="17" spans="1:5" s="2" customFormat="1" ht="12.75" x14ac:dyDescent="0.2">
      <c r="A17" s="23" t="s">
        <v>41</v>
      </c>
      <c r="B17" s="20">
        <v>1</v>
      </c>
      <c r="C17" s="21" t="s">
        <v>30</v>
      </c>
      <c r="D17" s="22">
        <f t="shared" si="0"/>
        <v>1580.98</v>
      </c>
      <c r="E17" s="22">
        <v>1580.98</v>
      </c>
    </row>
    <row r="18" spans="1:5" s="2" customFormat="1" ht="12.75" x14ac:dyDescent="0.2">
      <c r="A18" s="23" t="s">
        <v>40</v>
      </c>
      <c r="B18" s="20">
        <v>32</v>
      </c>
      <c r="C18" s="21" t="s">
        <v>39</v>
      </c>
      <c r="D18" s="22">
        <f t="shared" si="0"/>
        <v>1408.0771875</v>
      </c>
      <c r="E18" s="22">
        <v>45058.47</v>
      </c>
    </row>
    <row r="19" spans="1:5" s="2" customFormat="1" ht="12.75" x14ac:dyDescent="0.2">
      <c r="A19" s="23"/>
      <c r="B19" s="20"/>
      <c r="C19" s="21"/>
      <c r="D19" s="22"/>
      <c r="E19" s="22"/>
    </row>
    <row r="20" spans="1:5" s="2" customFormat="1" ht="12.75" x14ac:dyDescent="0.2">
      <c r="A20" s="28" t="s">
        <v>20</v>
      </c>
      <c r="B20" s="20"/>
      <c r="C20" s="21"/>
      <c r="D20" s="22"/>
      <c r="E20" s="29">
        <f>SUM(E14:E19)</f>
        <v>50412.23</v>
      </c>
    </row>
    <row r="21" spans="1:5" s="2" customFormat="1" ht="12.75" x14ac:dyDescent="0.2">
      <c r="A21" s="28" t="s">
        <v>5</v>
      </c>
      <c r="B21" s="30"/>
      <c r="C21" s="28"/>
      <c r="D21" s="29"/>
      <c r="E21" s="29">
        <f>SUM(E5:E8)+SUM(E10:E12)+E20</f>
        <v>231125.31000000003</v>
      </c>
    </row>
    <row r="22" spans="1:5" s="2" customFormat="1" ht="5.25" customHeight="1" x14ac:dyDescent="0.2">
      <c r="A22" s="25"/>
      <c r="B22" s="26"/>
      <c r="C22" s="25"/>
      <c r="D22" s="27"/>
      <c r="E22" s="27"/>
    </row>
    <row r="23" spans="1:5" s="2" customFormat="1" ht="12.75" x14ac:dyDescent="0.2">
      <c r="A23" s="31" t="s">
        <v>42</v>
      </c>
      <c r="B23" s="32">
        <v>353420.83</v>
      </c>
      <c r="C23" s="12"/>
      <c r="D23" s="15"/>
      <c r="E23" s="27"/>
    </row>
    <row r="24" spans="1:5" s="2" customFormat="1" ht="12.75" x14ac:dyDescent="0.2">
      <c r="A24" s="31" t="s">
        <v>22</v>
      </c>
      <c r="B24" s="32">
        <f>E21</f>
        <v>231125.31000000003</v>
      </c>
      <c r="C24" s="12"/>
      <c r="D24" s="15"/>
      <c r="E24" s="27"/>
    </row>
    <row r="25" spans="1:5" s="2" customFormat="1" ht="12.75" x14ac:dyDescent="0.2">
      <c r="A25" s="31" t="s">
        <v>21</v>
      </c>
      <c r="B25" s="32">
        <v>200498.34</v>
      </c>
      <c r="C25" s="12"/>
      <c r="D25" s="15"/>
      <c r="E25" s="27"/>
    </row>
    <row r="26" spans="1:5" s="2" customFormat="1" ht="12.75" x14ac:dyDescent="0.2">
      <c r="A26" s="31" t="s">
        <v>43</v>
      </c>
      <c r="B26" s="32">
        <v>384047.8</v>
      </c>
      <c r="C26" s="12"/>
      <c r="D26" s="15"/>
      <c r="E26" s="27"/>
    </row>
    <row r="27" spans="1:5" s="2" customFormat="1" ht="12.75" x14ac:dyDescent="0.2">
      <c r="A27" s="12" t="s">
        <v>37</v>
      </c>
      <c r="B27" s="32">
        <v>30626.97</v>
      </c>
      <c r="C27" s="12"/>
      <c r="D27" s="15"/>
      <c r="E27" s="27"/>
    </row>
    <row r="28" spans="1:5" s="2" customFormat="1" ht="6" customHeight="1" x14ac:dyDescent="0.2">
      <c r="A28" s="12"/>
      <c r="B28" s="32"/>
      <c r="C28" s="12"/>
      <c r="D28" s="15"/>
      <c r="E28" s="27"/>
    </row>
    <row r="29" spans="1:5" s="2" customFormat="1" ht="12.75" x14ac:dyDescent="0.2">
      <c r="A29" s="33" t="s">
        <v>23</v>
      </c>
      <c r="B29" s="34"/>
      <c r="C29" s="12"/>
      <c r="D29" s="15"/>
      <c r="E29" s="27"/>
    </row>
    <row r="30" spans="1:5" s="2" customFormat="1" ht="12.75" x14ac:dyDescent="0.2">
      <c r="A30" s="35" t="s">
        <v>6</v>
      </c>
      <c r="B30" s="36"/>
      <c r="C30" s="12"/>
      <c r="D30" s="15"/>
      <c r="E30" s="27"/>
    </row>
    <row r="31" spans="1:5" s="2" customFormat="1" ht="12.75" x14ac:dyDescent="0.2">
      <c r="A31" s="12" t="s">
        <v>16</v>
      </c>
      <c r="B31" s="36">
        <v>13189.94</v>
      </c>
      <c r="C31" s="12"/>
      <c r="D31" s="15"/>
      <c r="E31" s="27"/>
    </row>
    <row r="32" spans="1:5" s="2" customFormat="1" ht="12.75" x14ac:dyDescent="0.2">
      <c r="A32" s="12" t="s">
        <v>8</v>
      </c>
      <c r="B32" s="36">
        <v>4180.91</v>
      </c>
      <c r="C32" s="12"/>
      <c r="D32" s="15"/>
      <c r="E32" s="27"/>
    </row>
    <row r="33" spans="1:5" s="2" customFormat="1" ht="12.75" x14ac:dyDescent="0.2">
      <c r="A33" s="12" t="s">
        <v>36</v>
      </c>
      <c r="B33" s="36">
        <v>9009.0300000000007</v>
      </c>
      <c r="C33" s="12"/>
      <c r="D33" s="15"/>
      <c r="E33" s="27"/>
    </row>
    <row r="34" spans="1:5" s="2" customFormat="1" ht="12.75" x14ac:dyDescent="0.2">
      <c r="A34" s="35" t="s">
        <v>7</v>
      </c>
      <c r="B34" s="36"/>
      <c r="C34" s="12"/>
      <c r="D34" s="15"/>
      <c r="E34" s="27"/>
    </row>
    <row r="35" spans="1:5" s="2" customFormat="1" ht="12.75" x14ac:dyDescent="0.2">
      <c r="A35" s="12" t="s">
        <v>16</v>
      </c>
      <c r="B35" s="36">
        <v>7809.39</v>
      </c>
      <c r="C35" s="12"/>
      <c r="D35" s="15"/>
      <c r="E35" s="27"/>
    </row>
    <row r="36" spans="1:5" s="2" customFormat="1" ht="12.75" x14ac:dyDescent="0.2">
      <c r="A36" s="12" t="s">
        <v>8</v>
      </c>
      <c r="B36" s="36">
        <v>317.37</v>
      </c>
      <c r="C36" s="12"/>
      <c r="D36" s="15"/>
      <c r="E36" s="27"/>
    </row>
    <row r="37" spans="1:5" s="2" customFormat="1" ht="12.75" x14ac:dyDescent="0.2">
      <c r="A37" s="12" t="s">
        <v>36</v>
      </c>
      <c r="B37" s="36">
        <v>7492.02</v>
      </c>
      <c r="C37" s="12"/>
      <c r="D37" s="15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12" t="s">
        <v>29</v>
      </c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  <row r="87" spans="1:5" s="2" customFormat="1" ht="12.75" x14ac:dyDescent="0.2">
      <c r="A87" s="6"/>
      <c r="B87" s="10"/>
      <c r="C87" s="6"/>
      <c r="D87" s="7"/>
      <c r="E87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2025-02-17T00:10:44Z</cp:lastPrinted>
  <dcterms:created xsi:type="dcterms:W3CDTF">2023-02-17T07:00:39Z</dcterms:created>
  <dcterms:modified xsi:type="dcterms:W3CDTF">2025-02-17T00:10:47Z</dcterms:modified>
</cp:coreProperties>
</file>