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  <c r="D15" i="1" l="1"/>
  <c r="D16" i="1"/>
  <c r="E18" i="1" l="1"/>
  <c r="E19" i="1" s="1"/>
  <c r="D14" i="1" l="1"/>
</calcChain>
</file>

<file path=xl/sharedStrings.xml><?xml version="1.0" encoding="utf-8"?>
<sst xmlns="http://schemas.openxmlformats.org/spreadsheetml/2006/main" count="53" uniqueCount="40">
  <si>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</si>
  <si>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</si>
  <si>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</si>
  <si>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</si>
  <si>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</si>
  <si>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</si>
  <si>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</si>
  <si>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</si>
  <si>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</si>
  <si>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</si>
  <si>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</si>
  <si>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</si>
  <si>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</si>
  <si>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</si>
  <si>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</si>
  <si>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</si>
  <si>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</si>
  <si>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</si>
  <si>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</si>
  <si>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</si>
  <si>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</si>
  <si>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</si>
  <si>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</si>
  <si>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</si>
  <si>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</si>
  <si>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</si>
  <si>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</si>
  <si>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</si>
  <si>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</si>
  <si>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</si>
  <si>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</si>
  <si>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Разница к возврату потребителям</t>
  </si>
  <si>
    <t>м</t>
  </si>
  <si>
    <t>Отчет о выполнении Договора управления МКД по адресу: г. Свирск, ул. Лермонтова 15</t>
  </si>
  <si>
    <t>Смена кранов шаровых на подводках водоснабжения (подвал, кв.7)</t>
  </si>
  <si>
    <t>Смена участков стояков отопления (кв.2)</t>
  </si>
  <si>
    <t>Установка спускника (подвал)</t>
  </si>
  <si>
    <t>Экономия за 2024 год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</si>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</sst>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A7" zoomScale="120" zoomScaleNormal="120" workbookViewId="0">
      <selection activeCell="A29" sqref="A29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3.9116692996313849</v>
      </c>
      <c r="E5" s="22">
        <v>14856.52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3.6783464981569249</v>
      </c>
      <c r="E6" s="22">
        <v>13970.36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2.9283464981569249</v>
      </c>
      <c r="E7" s="22">
        <v>11121.86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2.5300157977883098</v>
      </c>
      <c r="E8" s="22">
        <v>9609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9.1100157977883089</v>
      </c>
      <c r="E10" s="22">
        <v>34599.839999999997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4.7633333333333328</v>
      </c>
      <c r="E11" s="22">
        <v>18091.14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2.6050131648235912</v>
      </c>
      <c r="E12" s="22">
        <v>9893.84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2</v>
      </c>
      <c r="C14" s="21" t="s">
        <v>30</v>
      </c>
      <c r="D14" s="22">
        <f t="shared" ref="D14:D16" si="0">E14/B14</f>
        <v>791.11</v>
      </c>
      <c r="E14" s="22">
        <v>1582.22</v>
      </c>
    </row>
    <row r="15" spans="1:9" s="2" customFormat="1" ht="12.75" x14ac:dyDescent="0.2">
      <c r="A15" s="23" t="s">
        <v>35</v>
      </c>
      <c r="B15" s="20">
        <v>4</v>
      </c>
      <c r="C15" s="21" t="s">
        <v>32</v>
      </c>
      <c r="D15" s="22">
        <f t="shared" si="0"/>
        <v>1618.7149999999999</v>
      </c>
      <c r="E15" s="22">
        <v>6474.86</v>
      </c>
    </row>
    <row r="16" spans="1:9" s="2" customFormat="1" ht="12.75" x14ac:dyDescent="0.2">
      <c r="A16" s="23" t="s">
        <v>36</v>
      </c>
      <c r="B16" s="20">
        <v>1</v>
      </c>
      <c r="C16" s="21" t="s">
        <v>30</v>
      </c>
      <c r="D16" s="22">
        <f t="shared" si="0"/>
        <v>1513.46</v>
      </c>
      <c r="E16" s="22">
        <v>1513.46</v>
      </c>
    </row>
    <row r="17" spans="1:5" s="2" customFormat="1" ht="12.75" x14ac:dyDescent="0.2">
      <c r="A17" s="23"/>
      <c r="B17" s="20"/>
      <c r="C17" s="21"/>
      <c r="D17" s="22"/>
      <c r="E17" s="22"/>
    </row>
    <row r="18" spans="1:5" s="2" customFormat="1" ht="12.75" x14ac:dyDescent="0.2">
      <c r="A18" s="28" t="s">
        <v>20</v>
      </c>
      <c r="B18" s="20"/>
      <c r="C18" s="21"/>
      <c r="D18" s="22"/>
      <c r="E18" s="29">
        <f>SUM(E14:E17)</f>
        <v>9570.5400000000009</v>
      </c>
    </row>
    <row r="19" spans="1:5" s="2" customFormat="1" ht="12.75" x14ac:dyDescent="0.2">
      <c r="A19" s="28" t="s">
        <v>5</v>
      </c>
      <c r="B19" s="30"/>
      <c r="C19" s="28"/>
      <c r="D19" s="29"/>
      <c r="E19" s="29">
        <f>SUM(E5:E8)+SUM(E10:E12)+E18</f>
        <v>121713.1</v>
      </c>
    </row>
    <row r="20" spans="1:5" s="2" customFormat="1" ht="5.25" customHeight="1" x14ac:dyDescent="0.2">
      <c r="A20" s="25"/>
      <c r="B20" s="26"/>
      <c r="C20" s="25"/>
      <c r="D20" s="27"/>
      <c r="E20" s="27"/>
    </row>
    <row r="21" spans="1:5" s="2" customFormat="1" ht="12.75" x14ac:dyDescent="0.2">
      <c r="A21" s="31" t="s">
        <v>38</v>
      </c>
      <c r="B21" s="32">
        <v>93747.99</v>
      </c>
      <c r="C21" s="12"/>
      <c r="D21" s="15"/>
      <c r="E21" s="27"/>
    </row>
    <row r="22" spans="1:5" s="2" customFormat="1" ht="12.75" x14ac:dyDescent="0.2">
      <c r="A22" s="31" t="s">
        <v>22</v>
      </c>
      <c r="B22" s="32">
        <f>E19</f>
        <v>121713.1</v>
      </c>
      <c r="C22" s="12"/>
      <c r="D22" s="15"/>
      <c r="E22" s="27"/>
    </row>
    <row r="23" spans="1:5" s="2" customFormat="1" ht="12.75" x14ac:dyDescent="0.2">
      <c r="A23" s="31" t="s">
        <v>21</v>
      </c>
      <c r="B23" s="32">
        <v>127657.18</v>
      </c>
      <c r="C23" s="12"/>
      <c r="D23" s="15"/>
      <c r="E23" s="27"/>
    </row>
    <row r="24" spans="1:5" s="2" customFormat="1" ht="12.75" x14ac:dyDescent="0.2">
      <c r="A24" s="31" t="s">
        <v>39</v>
      </c>
      <c r="B24" s="32">
        <v>87803.91</v>
      </c>
      <c r="C24" s="12"/>
      <c r="D24" s="15"/>
      <c r="E24" s="27"/>
    </row>
    <row r="25" spans="1:5" s="2" customFormat="1" ht="12.75" x14ac:dyDescent="0.2">
      <c r="A25" s="12" t="s">
        <v>37</v>
      </c>
      <c r="B25" s="32">
        <v>5944.08</v>
      </c>
      <c r="C25" s="12"/>
      <c r="D25" s="15"/>
      <c r="E25" s="27"/>
    </row>
    <row r="26" spans="1:5" s="2" customFormat="1" ht="6" customHeight="1" x14ac:dyDescent="0.2">
      <c r="A26" s="12"/>
      <c r="B26" s="32"/>
      <c r="C26" s="12"/>
      <c r="D26" s="15"/>
      <c r="E26" s="27"/>
    </row>
    <row r="27" spans="1:5" s="2" customFormat="1" ht="12.75" x14ac:dyDescent="0.2">
      <c r="A27" s="33" t="s">
        <v>23</v>
      </c>
      <c r="B27" s="34"/>
      <c r="C27" s="12"/>
      <c r="D27" s="15"/>
      <c r="E27" s="27"/>
    </row>
    <row r="28" spans="1:5" s="2" customFormat="1" ht="12.75" x14ac:dyDescent="0.2">
      <c r="A28" s="35" t="s">
        <v>6</v>
      </c>
      <c r="B28" s="36"/>
      <c r="C28" s="12"/>
      <c r="D28" s="15"/>
      <c r="E28" s="27"/>
    </row>
    <row r="29" spans="1:5" s="2" customFormat="1" ht="12.75" x14ac:dyDescent="0.2">
      <c r="A29" s="12" t="s">
        <v>16</v>
      </c>
      <c r="B29" s="36">
        <v>0</v>
      </c>
      <c r="C29" s="12"/>
      <c r="D29" s="15"/>
      <c r="E29" s="27"/>
    </row>
    <row r="30" spans="1:5" s="2" customFormat="1" ht="12.75" x14ac:dyDescent="0.2">
      <c r="A30" s="12" t="s">
        <v>8</v>
      </c>
      <c r="B30" s="36">
        <v>3695.59</v>
      </c>
      <c r="C30" s="12"/>
      <c r="D30" s="15"/>
      <c r="E30" s="27"/>
    </row>
    <row r="31" spans="1:5" s="2" customFormat="1" ht="12.75" x14ac:dyDescent="0.2">
      <c r="A31" s="12" t="s">
        <v>31</v>
      </c>
      <c r="B31" s="36">
        <v>3695.59</v>
      </c>
      <c r="C31" s="12"/>
      <c r="D31" s="15"/>
      <c r="E31" s="27"/>
    </row>
    <row r="32" spans="1:5" s="2" customFormat="1" ht="12.75" x14ac:dyDescent="0.2">
      <c r="A32" s="35" t="s">
        <v>7</v>
      </c>
      <c r="B32" s="36"/>
      <c r="C32" s="12"/>
      <c r="D32" s="15"/>
      <c r="E32" s="27"/>
    </row>
    <row r="33" spans="1:5" s="2" customFormat="1" ht="12.75" x14ac:dyDescent="0.2">
      <c r="A33" s="12" t="s">
        <v>16</v>
      </c>
      <c r="B33" s="36">
        <v>0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96.77</v>
      </c>
      <c r="C34" s="12"/>
      <c r="D34" s="15"/>
      <c r="E34" s="27"/>
    </row>
    <row r="35" spans="1:5" s="2" customFormat="1" ht="12.75" x14ac:dyDescent="0.2">
      <c r="A35" s="12" t="s">
        <v>31</v>
      </c>
      <c r="B35" s="36">
        <v>96.77</v>
      </c>
      <c r="C35" s="12"/>
      <c r="D35" s="15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12" t="s">
        <v>29</v>
      </c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2025-02-14T10:28:10Z</cp:lastPrinted>
  <dcterms:created xsi:type="dcterms:W3CDTF">2023-02-17T07:00:39Z</dcterms:created>
  <dcterms:modified xsi:type="dcterms:W3CDTF">2025-02-14T10:28:12Z</dcterms:modified>
</cp:coreProperties>
</file>