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3" i="1" l="1"/>
  <c r="E24" i="1" s="1"/>
  <c r="D14" i="1"/>
  <c r="D21" i="1"/>
  <c r="D16" i="1" l="1"/>
  <c r="D17" i="1"/>
  <c r="D18" i="1"/>
  <c r="D19" i="1"/>
  <c r="D20" i="1"/>
  <c r="D15" i="1" l="1"/>
  <c r="B27" i="1" l="1"/>
</calcChain>
</file>

<file path=xl/sharedStrings.xml><?xml version="1.0" encoding="utf-8"?>
<sst xmlns="http://schemas.openxmlformats.org/spreadsheetml/2006/main" count="63" uniqueCount="46">
  <si>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</si>
  <si>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</si>
  <si>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</si>
  <si>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</si>
  <si>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</si>
  <si>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</si>
  <si>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</si>
  <si>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</si>
  <si>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</si>
  <si>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</si>
  <si>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</si>
  <si>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</si>
  <si>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</si>
  <si>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</si>
  <si>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</si>
  <si>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</si>
  <si>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</si>
  <si>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</si>
  <si>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</si>
  <si>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</si>
  <si>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</si>
  <si>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</si>
  <si>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</si>
  <si>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</si>
  <si>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</si>
  <si>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</si>
  <si>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</si>
  <si>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</si>
  <si>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</si>
  <si>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</si>
  <si>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</si>
  <si>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м2</t>
  </si>
  <si>
    <t>Перевыполнение за 2024 год</t>
  </si>
  <si>
    <t>м</t>
  </si>
  <si>
    <t>Разница к возврату потребителям</t>
  </si>
  <si>
    <t>Отчет о выполнении Договора управления МКД по адресу: г. Свирск, ул. Лермонтова 8</t>
  </si>
  <si>
    <t>Смена участков стояков водоснабжения (кв.42;46;50, кв.6)</t>
  </si>
  <si>
    <t>Смена участков стояков отопления (кв.60-52; кв.1,5,9)</t>
  </si>
  <si>
    <t>Смена участков стояков канализации (кв.56, 27, кв.21-25)</t>
  </si>
  <si>
    <t>Формовочная обрезка деревьев</t>
  </si>
  <si>
    <t>Демонтаж и монтаж уличных светильников</t>
  </si>
  <si>
    <t>Утепление стены (подвал)</t>
  </si>
  <si>
    <t>Утепление цоколя пеноплексом (под кв.44)</t>
  </si>
  <si>
    <t>Смена кранов шаровых на подводках водоснабжения (кв.55)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</si>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</sst>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0"/>
  <sheetViews>
    <sheetView tabSelected="1" topLeftCell="A10" zoomScale="120" zoomScaleNormal="120" workbookViewId="0">
      <selection activeCell="A23" sqref="A2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3.8779854010135004</v>
      </c>
      <c r="E5" s="22">
        <v>116687.65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3.63389305863523</v>
      </c>
      <c r="E6" s="22">
        <v>109342.97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2.8674608903494079</v>
      </c>
      <c r="E7" s="22">
        <v>86281.21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0.64980943683166636</v>
      </c>
      <c r="E8" s="22">
        <v>19552.61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9.4512834266541166</v>
      </c>
      <c r="E10" s="22">
        <v>284386.84999999998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4.3903288028884244</v>
      </c>
      <c r="E11" s="22">
        <v>132103.94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2.5833801931288249</v>
      </c>
      <c r="E12" s="22">
        <v>77733.289999999994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43</v>
      </c>
      <c r="B14" s="20">
        <v>1</v>
      </c>
      <c r="C14" s="21" t="s">
        <v>30</v>
      </c>
      <c r="D14" s="22">
        <f>E14/B14</f>
        <v>858.63</v>
      </c>
      <c r="E14" s="22">
        <v>858.63</v>
      </c>
    </row>
    <row r="15" spans="1:9" s="2" customFormat="1" ht="12.75" x14ac:dyDescent="0.2">
      <c r="A15" s="23" t="s">
        <v>36</v>
      </c>
      <c r="B15" s="20">
        <v>11</v>
      </c>
      <c r="C15" s="21" t="s">
        <v>33</v>
      </c>
      <c r="D15" s="22">
        <f>E15/B15</f>
        <v>1215.5436363636363</v>
      </c>
      <c r="E15" s="22">
        <v>13370.98</v>
      </c>
    </row>
    <row r="16" spans="1:9" s="2" customFormat="1" ht="12.75" x14ac:dyDescent="0.2">
      <c r="A16" s="23" t="s">
        <v>37</v>
      </c>
      <c r="B16" s="20">
        <v>34</v>
      </c>
      <c r="C16" s="21" t="s">
        <v>33</v>
      </c>
      <c r="D16" s="22">
        <f t="shared" ref="D16:D21" si="0">E16/B16</f>
        <v>1039.1367647058823</v>
      </c>
      <c r="E16" s="22">
        <v>35330.65</v>
      </c>
    </row>
    <row r="17" spans="1:5" s="2" customFormat="1" ht="12.75" x14ac:dyDescent="0.2">
      <c r="A17" s="23" t="s">
        <v>38</v>
      </c>
      <c r="B17" s="20">
        <v>10</v>
      </c>
      <c r="C17" s="21" t="s">
        <v>33</v>
      </c>
      <c r="D17" s="22">
        <f t="shared" si="0"/>
        <v>1253.8790000000001</v>
      </c>
      <c r="E17" s="22">
        <v>12538.79</v>
      </c>
    </row>
    <row r="18" spans="1:5" s="2" customFormat="1" ht="12.75" x14ac:dyDescent="0.2">
      <c r="A18" s="23" t="s">
        <v>39</v>
      </c>
      <c r="B18" s="20">
        <v>12</v>
      </c>
      <c r="C18" s="21" t="s">
        <v>30</v>
      </c>
      <c r="D18" s="22">
        <f t="shared" si="0"/>
        <v>2574.89</v>
      </c>
      <c r="E18" s="22">
        <v>30898.68</v>
      </c>
    </row>
    <row r="19" spans="1:5" s="2" customFormat="1" ht="12.75" x14ac:dyDescent="0.2">
      <c r="A19" s="23" t="s">
        <v>40</v>
      </c>
      <c r="B19" s="20">
        <v>2</v>
      </c>
      <c r="C19" s="21" t="s">
        <v>30</v>
      </c>
      <c r="D19" s="22">
        <f t="shared" si="0"/>
        <v>5278.51</v>
      </c>
      <c r="E19" s="22">
        <v>10557.02</v>
      </c>
    </row>
    <row r="20" spans="1:5" s="2" customFormat="1" ht="12.75" x14ac:dyDescent="0.2">
      <c r="A20" s="23" t="s">
        <v>41</v>
      </c>
      <c r="B20" s="20">
        <v>0.432</v>
      </c>
      <c r="C20" s="21" t="s">
        <v>31</v>
      </c>
      <c r="D20" s="22">
        <f t="shared" si="0"/>
        <v>15587.939814814814</v>
      </c>
      <c r="E20" s="22">
        <v>6733.99</v>
      </c>
    </row>
    <row r="21" spans="1:5" s="2" customFormat="1" ht="12.75" x14ac:dyDescent="0.2">
      <c r="A21" s="23" t="s">
        <v>42</v>
      </c>
      <c r="B21" s="20">
        <v>4.07</v>
      </c>
      <c r="C21" s="21" t="s">
        <v>31</v>
      </c>
      <c r="D21" s="22">
        <f t="shared" si="0"/>
        <v>7295.8550368550368</v>
      </c>
      <c r="E21" s="22">
        <v>29694.13</v>
      </c>
    </row>
    <row r="22" spans="1:5" s="2" customFormat="1" ht="12.75" x14ac:dyDescent="0.2">
      <c r="A22" s="23"/>
      <c r="B22" s="20"/>
      <c r="C22" s="21"/>
      <c r="D22" s="22"/>
      <c r="E22" s="22"/>
    </row>
    <row r="23" spans="1:5" s="2" customFormat="1" ht="12.75" x14ac:dyDescent="0.2">
      <c r="A23" s="28" t="s">
        <v>20</v>
      </c>
      <c r="B23" s="20"/>
      <c r="C23" s="21"/>
      <c r="D23" s="22"/>
      <c r="E23" s="29">
        <f>SUM(E14:E22)</f>
        <v>139982.87000000002</v>
      </c>
    </row>
    <row r="24" spans="1:5" s="2" customFormat="1" ht="12.75" x14ac:dyDescent="0.2">
      <c r="A24" s="28" t="s">
        <v>5</v>
      </c>
      <c r="B24" s="30"/>
      <c r="C24" s="28"/>
      <c r="D24" s="29"/>
      <c r="E24" s="29">
        <f>SUM(E5:E8)+SUM(E10:E12)+E23</f>
        <v>966071.39</v>
      </c>
    </row>
    <row r="25" spans="1:5" s="2" customFormat="1" ht="5.25" customHeight="1" x14ac:dyDescent="0.2">
      <c r="A25" s="25"/>
      <c r="B25" s="26"/>
      <c r="C25" s="25"/>
      <c r="D25" s="27"/>
      <c r="E25" s="27"/>
    </row>
    <row r="26" spans="1:5" s="2" customFormat="1" ht="12.75" x14ac:dyDescent="0.2">
      <c r="A26" s="31" t="s">
        <v>44</v>
      </c>
      <c r="B26" s="32">
        <v>255781.05</v>
      </c>
      <c r="C26" s="12"/>
      <c r="D26" s="15"/>
      <c r="E26" s="27"/>
    </row>
    <row r="27" spans="1:5" s="2" customFormat="1" ht="12.75" x14ac:dyDescent="0.2">
      <c r="A27" s="31" t="s">
        <v>22</v>
      </c>
      <c r="B27" s="32">
        <f>E24</f>
        <v>966071.39</v>
      </c>
      <c r="C27" s="12"/>
      <c r="D27" s="15"/>
      <c r="E27" s="27"/>
    </row>
    <row r="28" spans="1:5" s="2" customFormat="1" ht="12.75" x14ac:dyDescent="0.2">
      <c r="A28" s="31" t="s">
        <v>21</v>
      </c>
      <c r="B28" s="32">
        <v>920616.69</v>
      </c>
      <c r="C28" s="12"/>
      <c r="D28" s="15"/>
      <c r="E28" s="27"/>
    </row>
    <row r="29" spans="1:5" s="2" customFormat="1" ht="12.75" x14ac:dyDescent="0.2">
      <c r="A29" s="31" t="s">
        <v>45</v>
      </c>
      <c r="B29" s="32">
        <v>301235.75</v>
      </c>
      <c r="C29" s="12"/>
      <c r="D29" s="15"/>
      <c r="E29" s="27"/>
    </row>
    <row r="30" spans="1:5" s="2" customFormat="1" ht="12.75" x14ac:dyDescent="0.2">
      <c r="A30" s="12" t="s">
        <v>32</v>
      </c>
      <c r="B30" s="32">
        <v>45454.7</v>
      </c>
      <c r="C30" s="12"/>
      <c r="D30" s="15"/>
      <c r="E30" s="27"/>
    </row>
    <row r="31" spans="1:5" s="2" customFormat="1" ht="6" customHeight="1" x14ac:dyDescent="0.2">
      <c r="A31" s="12"/>
      <c r="B31" s="32"/>
      <c r="C31" s="12"/>
      <c r="D31" s="15"/>
      <c r="E31" s="27"/>
    </row>
    <row r="32" spans="1:5" s="2" customFormat="1" ht="12.75" x14ac:dyDescent="0.2">
      <c r="A32" s="33" t="s">
        <v>23</v>
      </c>
      <c r="B32" s="34"/>
      <c r="C32" s="12"/>
      <c r="D32" s="15"/>
      <c r="E32" s="27"/>
    </row>
    <row r="33" spans="1:5" s="2" customFormat="1" ht="12.75" x14ac:dyDescent="0.2">
      <c r="A33" s="35" t="s">
        <v>6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9596.64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15600.73</v>
      </c>
      <c r="C35" s="12"/>
      <c r="D35" s="15"/>
      <c r="E35" s="27"/>
    </row>
    <row r="36" spans="1:5" s="2" customFormat="1" ht="12.75" x14ac:dyDescent="0.2">
      <c r="A36" s="12" t="s">
        <v>34</v>
      </c>
      <c r="B36" s="36">
        <v>6004.09</v>
      </c>
      <c r="C36" s="12"/>
      <c r="D36" s="15"/>
      <c r="E36" s="27"/>
    </row>
    <row r="37" spans="1:5" s="2" customFormat="1" ht="12.75" x14ac:dyDescent="0.2">
      <c r="A37" s="35" t="s">
        <v>7</v>
      </c>
      <c r="B37" s="36"/>
      <c r="C37" s="12"/>
      <c r="D37" s="15"/>
      <c r="E37" s="27"/>
    </row>
    <row r="38" spans="1:5" s="2" customFormat="1" ht="12.75" x14ac:dyDescent="0.2">
      <c r="A38" s="12" t="s">
        <v>16</v>
      </c>
      <c r="B38" s="36">
        <v>0</v>
      </c>
      <c r="C38" s="12"/>
      <c r="D38" s="15"/>
      <c r="E38" s="27"/>
    </row>
    <row r="39" spans="1:5" s="2" customFormat="1" ht="12.75" x14ac:dyDescent="0.2">
      <c r="A39" s="12" t="s">
        <v>8</v>
      </c>
      <c r="B39" s="36">
        <v>1010.94</v>
      </c>
      <c r="C39" s="12"/>
      <c r="D39" s="15"/>
      <c r="E39" s="27"/>
    </row>
    <row r="40" spans="1:5" s="2" customFormat="1" ht="12.75" x14ac:dyDescent="0.2">
      <c r="A40" s="12" t="s">
        <v>34</v>
      </c>
      <c r="B40" s="36">
        <v>1010.94</v>
      </c>
      <c r="C40" s="12"/>
      <c r="D40" s="15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12" t="s">
        <v>29</v>
      </c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25"/>
      <c r="B69" s="26"/>
      <c r="C69" s="25"/>
      <c r="D69" s="27"/>
      <c r="E69" s="27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12"/>
      <c r="B80" s="24"/>
      <c r="C80" s="12"/>
      <c r="D80" s="15"/>
      <c r="E80" s="15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  <row r="90" spans="1:5" s="2" customFormat="1" ht="12.75" x14ac:dyDescent="0.2">
      <c r="A90" s="6"/>
      <c r="B90" s="10"/>
      <c r="C90" s="6"/>
      <c r="D90" s="7"/>
      <c r="E90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2025-02-14T10:22:57Z</cp:lastPrinted>
  <dcterms:created xsi:type="dcterms:W3CDTF">2023-02-17T07:00:39Z</dcterms:created>
  <dcterms:modified xsi:type="dcterms:W3CDTF">2025-02-14T10:22:59Z</dcterms:modified>
</cp:coreProperties>
</file>